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20_国際班\12_ストックホルム条約（松下）\13_国内実施計画\2020改定\PFOS泡消火剤調査\"/>
    </mc:Choice>
  </mc:AlternateContent>
  <bookViews>
    <workbookView xWindow="17865" yWindow="-15" windowWidth="17625" windowHeight="12405" tabRatio="771"/>
  </bookViews>
  <sheets>
    <sheet name="取りまとめ" sheetId="21" r:id="rId1"/>
    <sheet name="記入シート" sheetId="5" r:id="rId2"/>
    <sheet name="(※編集しないでください)薬剤等リスト" sheetId="3" r:id="rId3"/>
  </sheets>
  <definedNames>
    <definedName name="_xlnm.Print_Area" localSheetId="1">記入シート!$B$1:$AI$58</definedName>
    <definedName name="_xlnm.Print_Area" localSheetId="0">取りまとめ!$A$1:$F$62</definedName>
  </definedNames>
  <calcPr calcId="162913" calcOnSave="0"/>
</workbook>
</file>

<file path=xl/calcChain.xml><?xml version="1.0" encoding="utf-8"?>
<calcChain xmlns="http://schemas.openxmlformats.org/spreadsheetml/2006/main">
  <c r="M108" i="5" l="1"/>
  <c r="M109" i="5"/>
  <c r="H62" i="5"/>
  <c r="AK12" i="5" l="1"/>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46" i="5"/>
  <c r="AK47" i="5"/>
  <c r="AK48" i="5"/>
  <c r="AK49" i="5"/>
  <c r="AK50" i="5"/>
  <c r="AK51" i="5"/>
  <c r="AK52" i="5"/>
  <c r="AK53" i="5"/>
  <c r="AK54" i="5"/>
  <c r="AK55" i="5"/>
  <c r="AK56" i="5"/>
  <c r="AK57" i="5"/>
  <c r="AK11"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C58" i="5"/>
  <c r="AK58" i="5" s="1"/>
  <c r="D4" i="5"/>
  <c r="D61" i="5" s="1"/>
  <c r="E4" i="5"/>
  <c r="F4" i="5"/>
  <c r="F61" i="5" s="1"/>
  <c r="G4" i="5"/>
  <c r="H4" i="5"/>
  <c r="H61" i="5" s="1"/>
  <c r="I4" i="5"/>
  <c r="I61" i="5" s="1"/>
  <c r="J4" i="5"/>
  <c r="J61" i="5" s="1"/>
  <c r="K4" i="5"/>
  <c r="K61" i="5" s="1"/>
  <c r="L4" i="5"/>
  <c r="L61" i="5" s="1"/>
  <c r="M4" i="5"/>
  <c r="M61" i="5" s="1"/>
  <c r="N4" i="5"/>
  <c r="N61" i="5" s="1"/>
  <c r="O4" i="5"/>
  <c r="O61" i="5" s="1"/>
  <c r="P4" i="5"/>
  <c r="P61" i="5" s="1"/>
  <c r="Q4" i="5"/>
  <c r="Q61" i="5" s="1"/>
  <c r="R4" i="5"/>
  <c r="R61" i="5" s="1"/>
  <c r="S4" i="5"/>
  <c r="S61" i="5" s="1"/>
  <c r="T4" i="5"/>
  <c r="T61" i="5" s="1"/>
  <c r="U4" i="5"/>
  <c r="U61" i="5" s="1"/>
  <c r="V4" i="5"/>
  <c r="V61" i="5" s="1"/>
  <c r="W4" i="5"/>
  <c r="W61" i="5" s="1"/>
  <c r="X4" i="5"/>
  <c r="X61" i="5" s="1"/>
  <c r="Y4" i="5"/>
  <c r="Y61" i="5" s="1"/>
  <c r="Z4" i="5"/>
  <c r="Z61" i="5" s="1"/>
  <c r="AA4" i="5"/>
  <c r="AA61" i="5" s="1"/>
  <c r="AB4" i="5"/>
  <c r="AB61" i="5" s="1"/>
  <c r="AC4" i="5"/>
  <c r="AC61" i="5" s="1"/>
  <c r="AD4" i="5"/>
  <c r="AD61" i="5" s="1"/>
  <c r="AE4" i="5"/>
  <c r="AE61" i="5" s="1"/>
  <c r="AF4" i="5"/>
  <c r="AF61" i="5" s="1"/>
  <c r="AG4" i="5"/>
  <c r="AG61" i="5" s="1"/>
  <c r="AH4" i="5"/>
  <c r="AH61" i="5" s="1"/>
  <c r="AI4" i="5"/>
  <c r="AI61" i="5" s="1"/>
  <c r="AJ4" i="5"/>
  <c r="AJ61" i="5" s="1"/>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C4" i="5"/>
  <c r="C6" i="5"/>
  <c r="C63" i="5" s="1"/>
  <c r="C5" i="5"/>
  <c r="C64" i="5" l="1"/>
  <c r="AJ68" i="5"/>
  <c r="AH70" i="5"/>
  <c r="AF72" i="5"/>
  <c r="AD86" i="5"/>
  <c r="AB75" i="5"/>
  <c r="Z77" i="5"/>
  <c r="X79" i="5"/>
  <c r="V86" i="5"/>
  <c r="T80" i="5"/>
  <c r="R82" i="5"/>
  <c r="P84" i="5"/>
  <c r="N86" i="5"/>
  <c r="L75" i="5"/>
  <c r="J77" i="5"/>
  <c r="H79" i="5"/>
  <c r="F86" i="5"/>
  <c r="D68" i="5"/>
  <c r="AI62" i="5"/>
  <c r="AI64" i="5"/>
  <c r="AI66" i="5"/>
  <c r="AI63" i="5"/>
  <c r="AI68" i="5"/>
  <c r="AI70" i="5"/>
  <c r="AI72" i="5"/>
  <c r="AI65" i="5"/>
  <c r="AI67" i="5"/>
  <c r="AI71" i="5"/>
  <c r="AI75" i="5"/>
  <c r="AI77" i="5"/>
  <c r="AI73" i="5"/>
  <c r="AI74" i="5"/>
  <c r="AI78" i="5"/>
  <c r="AI80" i="5"/>
  <c r="AI82" i="5"/>
  <c r="AI84" i="5"/>
  <c r="AI86" i="5"/>
  <c r="AI88" i="5"/>
  <c r="AI90" i="5"/>
  <c r="AI91" i="5"/>
  <c r="AI93" i="5"/>
  <c r="AI79" i="5"/>
  <c r="AI83" i="5"/>
  <c r="AI87" i="5"/>
  <c r="AI92" i="5"/>
  <c r="AI95" i="5"/>
  <c r="AI97" i="5"/>
  <c r="AI99" i="5"/>
  <c r="AI102" i="5"/>
  <c r="AI104" i="5"/>
  <c r="AG62" i="5"/>
  <c r="AG63" i="5"/>
  <c r="AG64" i="5"/>
  <c r="AG66" i="5"/>
  <c r="AG65" i="5"/>
  <c r="AG68" i="5"/>
  <c r="AG70" i="5"/>
  <c r="AG72" i="5"/>
  <c r="AG69" i="5"/>
  <c r="AG73" i="5"/>
  <c r="AG75" i="5"/>
  <c r="AG77" i="5"/>
  <c r="AG79" i="5"/>
  <c r="AG67" i="5"/>
  <c r="AG76" i="5"/>
  <c r="AG80" i="5"/>
  <c r="AG82" i="5"/>
  <c r="AG84" i="5"/>
  <c r="AG86" i="5"/>
  <c r="AG88" i="5"/>
  <c r="AG90" i="5"/>
  <c r="AG91" i="5"/>
  <c r="AG93" i="5"/>
  <c r="AG74" i="5"/>
  <c r="AG81" i="5"/>
  <c r="AG85" i="5"/>
  <c r="AG89" i="5"/>
  <c r="AG94" i="5"/>
  <c r="AG95" i="5"/>
  <c r="AG97" i="5"/>
  <c r="AG99" i="5"/>
  <c r="AG102" i="5"/>
  <c r="AG104" i="5"/>
  <c r="AE62" i="5"/>
  <c r="AE64" i="5"/>
  <c r="AE66" i="5"/>
  <c r="AE68" i="5"/>
  <c r="AE70" i="5"/>
  <c r="AE72" i="5"/>
  <c r="AE67" i="5"/>
  <c r="AE71" i="5"/>
  <c r="AE75" i="5"/>
  <c r="AE77" i="5"/>
  <c r="AE79" i="5"/>
  <c r="AE65" i="5"/>
  <c r="AE69" i="5"/>
  <c r="AE74" i="5"/>
  <c r="AE78" i="5"/>
  <c r="AE80" i="5"/>
  <c r="AE82" i="5"/>
  <c r="AE84" i="5"/>
  <c r="AE86" i="5"/>
  <c r="AE88" i="5"/>
  <c r="AE90" i="5"/>
  <c r="AE91" i="5"/>
  <c r="AE93" i="5"/>
  <c r="AE76" i="5"/>
  <c r="AE83" i="5"/>
  <c r="AE87" i="5"/>
  <c r="AE92" i="5"/>
  <c r="AE95" i="5"/>
  <c r="AE97" i="5"/>
  <c r="AE99" i="5"/>
  <c r="AE102" i="5"/>
  <c r="AE104" i="5"/>
  <c r="AC62" i="5"/>
  <c r="AC63" i="5"/>
  <c r="AC64" i="5"/>
  <c r="AC66" i="5"/>
  <c r="AC65" i="5"/>
  <c r="AC68" i="5"/>
  <c r="AC70" i="5"/>
  <c r="AC72" i="5"/>
  <c r="AC69" i="5"/>
  <c r="AC73" i="5"/>
  <c r="AC75" i="5"/>
  <c r="AC77" i="5"/>
  <c r="AC79" i="5"/>
  <c r="AC71" i="5"/>
  <c r="AC76" i="5"/>
  <c r="AC80" i="5"/>
  <c r="AC82" i="5"/>
  <c r="AC84" i="5"/>
  <c r="AC86" i="5"/>
  <c r="AC88" i="5"/>
  <c r="AC90" i="5"/>
  <c r="AC91" i="5"/>
  <c r="AC93" i="5"/>
  <c r="AC67" i="5"/>
  <c r="AC78" i="5"/>
  <c r="AC81" i="5"/>
  <c r="AC85" i="5"/>
  <c r="AC89" i="5"/>
  <c r="AC94" i="5"/>
  <c r="AC95" i="5"/>
  <c r="AC97" i="5"/>
  <c r="AC99" i="5"/>
  <c r="AC102" i="5"/>
  <c r="AC104" i="5"/>
  <c r="AA62" i="5"/>
  <c r="AA64" i="5"/>
  <c r="AA66" i="5"/>
  <c r="AA63" i="5"/>
  <c r="AA68" i="5"/>
  <c r="AA70" i="5"/>
  <c r="AA72" i="5"/>
  <c r="AA74" i="5"/>
  <c r="AA65" i="5"/>
  <c r="AA67" i="5"/>
  <c r="AA71" i="5"/>
  <c r="AA75" i="5"/>
  <c r="AA77" i="5"/>
  <c r="AA79" i="5"/>
  <c r="AA73" i="5"/>
  <c r="AA78" i="5"/>
  <c r="AA80" i="5"/>
  <c r="AA82" i="5"/>
  <c r="AA84" i="5"/>
  <c r="AA86" i="5"/>
  <c r="AA88" i="5"/>
  <c r="AA90" i="5"/>
  <c r="AA91" i="5"/>
  <c r="AA93" i="5"/>
  <c r="AA69" i="5"/>
  <c r="AA83" i="5"/>
  <c r="AA87" i="5"/>
  <c r="AA92" i="5"/>
  <c r="AA95" i="5"/>
  <c r="AA97" i="5"/>
  <c r="AA99" i="5"/>
  <c r="AA102" i="5"/>
  <c r="AA104" i="5"/>
  <c r="Y62" i="5"/>
  <c r="Y63" i="5"/>
  <c r="Y64" i="5"/>
  <c r="Y66" i="5"/>
  <c r="Y65" i="5"/>
  <c r="Y68" i="5"/>
  <c r="Y70" i="5"/>
  <c r="Y72" i="5"/>
  <c r="Y74" i="5"/>
  <c r="Y69" i="5"/>
  <c r="Y73" i="5"/>
  <c r="Y75" i="5"/>
  <c r="Y77" i="5"/>
  <c r="Y79" i="5"/>
  <c r="Y67" i="5"/>
  <c r="Y76" i="5"/>
  <c r="Y80" i="5"/>
  <c r="Y82" i="5"/>
  <c r="Y84" i="5"/>
  <c r="Y86" i="5"/>
  <c r="Y88" i="5"/>
  <c r="Y90" i="5"/>
  <c r="Y91" i="5"/>
  <c r="Y93" i="5"/>
  <c r="Y71" i="5"/>
  <c r="Y81" i="5"/>
  <c r="Y85" i="5"/>
  <c r="Y89" i="5"/>
  <c r="Y94" i="5"/>
  <c r="Y95" i="5"/>
  <c r="Y97" i="5"/>
  <c r="Y99" i="5"/>
  <c r="Y102" i="5"/>
  <c r="Y104" i="5"/>
  <c r="W62" i="5"/>
  <c r="W64" i="5"/>
  <c r="W66" i="5"/>
  <c r="W68" i="5"/>
  <c r="W70" i="5"/>
  <c r="W72" i="5"/>
  <c r="W74" i="5"/>
  <c r="W63" i="5"/>
  <c r="W67" i="5"/>
  <c r="W71" i="5"/>
  <c r="W75" i="5"/>
  <c r="W77" i="5"/>
  <c r="W79" i="5"/>
  <c r="W69" i="5"/>
  <c r="W78" i="5"/>
  <c r="W80" i="5"/>
  <c r="W82" i="5"/>
  <c r="W84" i="5"/>
  <c r="W86" i="5"/>
  <c r="W88" i="5"/>
  <c r="W90" i="5"/>
  <c r="W91" i="5"/>
  <c r="W93" i="5"/>
  <c r="W65" i="5"/>
  <c r="W73" i="5"/>
  <c r="W76" i="5"/>
  <c r="W83" i="5"/>
  <c r="W87" i="5"/>
  <c r="W92" i="5"/>
  <c r="W95" i="5"/>
  <c r="W97" i="5"/>
  <c r="W99" i="5"/>
  <c r="W102" i="5"/>
  <c r="W104" i="5"/>
  <c r="U62" i="5"/>
  <c r="U63" i="5"/>
  <c r="U64" i="5"/>
  <c r="U66" i="5"/>
  <c r="U65" i="5"/>
  <c r="U68" i="5"/>
  <c r="U70" i="5"/>
  <c r="U72" i="5"/>
  <c r="U74" i="5"/>
  <c r="U69" i="5"/>
  <c r="U73" i="5"/>
  <c r="U75" i="5"/>
  <c r="U77" i="5"/>
  <c r="U79" i="5"/>
  <c r="U71" i="5"/>
  <c r="U76" i="5"/>
  <c r="U80" i="5"/>
  <c r="U82" i="5"/>
  <c r="U84" i="5"/>
  <c r="U86" i="5"/>
  <c r="U88" i="5"/>
  <c r="U90" i="5"/>
  <c r="U93" i="5"/>
  <c r="U78" i="5"/>
  <c r="U81" i="5"/>
  <c r="U85" i="5"/>
  <c r="U89" i="5"/>
  <c r="U94" i="5"/>
  <c r="U95" i="5"/>
  <c r="U97" i="5"/>
  <c r="U99" i="5"/>
  <c r="U102" i="5"/>
  <c r="U104" i="5"/>
  <c r="S62" i="5"/>
  <c r="S64" i="5"/>
  <c r="S66" i="5"/>
  <c r="S63" i="5"/>
  <c r="S68" i="5"/>
  <c r="S70" i="5"/>
  <c r="S72" i="5"/>
  <c r="S74" i="5"/>
  <c r="S65" i="5"/>
  <c r="S67" i="5"/>
  <c r="S71" i="5"/>
  <c r="S75" i="5"/>
  <c r="S77" i="5"/>
  <c r="S79" i="5"/>
  <c r="S73" i="5"/>
  <c r="S78" i="5"/>
  <c r="S80" i="5"/>
  <c r="S82" i="5"/>
  <c r="S84" i="5"/>
  <c r="S86" i="5"/>
  <c r="S88" i="5"/>
  <c r="S90" i="5"/>
  <c r="S93" i="5"/>
  <c r="S83" i="5"/>
  <c r="S87" i="5"/>
  <c r="S91" i="5"/>
  <c r="S92" i="5"/>
  <c r="S95" i="5"/>
  <c r="S97" i="5"/>
  <c r="S99" i="5"/>
  <c r="S102" i="5"/>
  <c r="S104" i="5"/>
  <c r="Q62" i="5"/>
  <c r="Q64" i="5"/>
  <c r="Q63" i="5"/>
  <c r="Q66" i="5"/>
  <c r="Q65" i="5"/>
  <c r="Q68" i="5"/>
  <c r="Q70" i="5"/>
  <c r="Q72" i="5"/>
  <c r="Q74" i="5"/>
  <c r="Q69" i="5"/>
  <c r="Q73" i="5"/>
  <c r="Q75" i="5"/>
  <c r="Q77" i="5"/>
  <c r="Q79" i="5"/>
  <c r="Q67" i="5"/>
  <c r="Q76" i="5"/>
  <c r="Q80" i="5"/>
  <c r="Q82" i="5"/>
  <c r="Q84" i="5"/>
  <c r="Q86" i="5"/>
  <c r="Q88" i="5"/>
  <c r="Q90" i="5"/>
  <c r="Q93" i="5"/>
  <c r="Q95" i="5"/>
  <c r="Q81" i="5"/>
  <c r="Q85" i="5"/>
  <c r="Q89" i="5"/>
  <c r="Q94" i="5"/>
  <c r="Q97" i="5"/>
  <c r="Q99" i="5"/>
  <c r="Q102" i="5"/>
  <c r="Q104" i="5"/>
  <c r="O62" i="5"/>
  <c r="O64" i="5"/>
  <c r="O66" i="5"/>
  <c r="O68" i="5"/>
  <c r="O70" i="5"/>
  <c r="O72" i="5"/>
  <c r="O74" i="5"/>
  <c r="O67" i="5"/>
  <c r="O71" i="5"/>
  <c r="O75" i="5"/>
  <c r="O77" i="5"/>
  <c r="O79" i="5"/>
  <c r="O63" i="5"/>
  <c r="O65" i="5"/>
  <c r="O69" i="5"/>
  <c r="O78" i="5"/>
  <c r="O80" i="5"/>
  <c r="O82" i="5"/>
  <c r="O84" i="5"/>
  <c r="O86" i="5"/>
  <c r="O88" i="5"/>
  <c r="O90" i="5"/>
  <c r="O93" i="5"/>
  <c r="O95" i="5"/>
  <c r="O76" i="5"/>
  <c r="O83" i="5"/>
  <c r="O87" i="5"/>
  <c r="O91" i="5"/>
  <c r="O92" i="5"/>
  <c r="O97" i="5"/>
  <c r="O99" i="5"/>
  <c r="O102" i="5"/>
  <c r="O104" i="5"/>
  <c r="M62" i="5"/>
  <c r="M64" i="5"/>
  <c r="M63" i="5"/>
  <c r="M66" i="5"/>
  <c r="M65" i="5"/>
  <c r="M68" i="5"/>
  <c r="M70" i="5"/>
  <c r="M72" i="5"/>
  <c r="M74" i="5"/>
  <c r="M69" i="5"/>
  <c r="M73" i="5"/>
  <c r="M75" i="5"/>
  <c r="M77" i="5"/>
  <c r="M79" i="5"/>
  <c r="M71" i="5"/>
  <c r="M76" i="5"/>
  <c r="M80" i="5"/>
  <c r="M82" i="5"/>
  <c r="M84" i="5"/>
  <c r="M86" i="5"/>
  <c r="M88" i="5"/>
  <c r="M90" i="5"/>
  <c r="M93" i="5"/>
  <c r="M95" i="5"/>
  <c r="M67" i="5"/>
  <c r="M78" i="5"/>
  <c r="M81" i="5"/>
  <c r="M85" i="5"/>
  <c r="M89" i="5"/>
  <c r="M94" i="5"/>
  <c r="M97" i="5"/>
  <c r="M99" i="5"/>
  <c r="M102" i="5"/>
  <c r="M104" i="5"/>
  <c r="K62" i="5"/>
  <c r="K64" i="5"/>
  <c r="K66" i="5"/>
  <c r="K63" i="5"/>
  <c r="K68" i="5"/>
  <c r="K70" i="5"/>
  <c r="K72" i="5"/>
  <c r="K74" i="5"/>
  <c r="K65" i="5"/>
  <c r="K67" i="5"/>
  <c r="K71" i="5"/>
  <c r="K75" i="5"/>
  <c r="K77" i="5"/>
  <c r="K79" i="5"/>
  <c r="K73" i="5"/>
  <c r="K78" i="5"/>
  <c r="K80" i="5"/>
  <c r="K82" i="5"/>
  <c r="K84" i="5"/>
  <c r="K86" i="5"/>
  <c r="K88" i="5"/>
  <c r="K90" i="5"/>
  <c r="K93" i="5"/>
  <c r="K95" i="5"/>
  <c r="K69" i="5"/>
  <c r="K83" i="5"/>
  <c r="K87" i="5"/>
  <c r="K91" i="5"/>
  <c r="K92" i="5"/>
  <c r="K97" i="5"/>
  <c r="K99" i="5"/>
  <c r="K102" i="5"/>
  <c r="K104" i="5"/>
  <c r="I62" i="5"/>
  <c r="I64" i="5"/>
  <c r="I63" i="5"/>
  <c r="I66" i="5"/>
  <c r="I65" i="5"/>
  <c r="I68" i="5"/>
  <c r="I70" i="5"/>
  <c r="I72" i="5"/>
  <c r="I74" i="5"/>
  <c r="I69" i="5"/>
  <c r="I73" i="5"/>
  <c r="I75" i="5"/>
  <c r="I77" i="5"/>
  <c r="I79" i="5"/>
  <c r="I67" i="5"/>
  <c r="I76" i="5"/>
  <c r="I80" i="5"/>
  <c r="I82" i="5"/>
  <c r="I84" i="5"/>
  <c r="I86" i="5"/>
  <c r="I88" i="5"/>
  <c r="I90" i="5"/>
  <c r="I93" i="5"/>
  <c r="I95" i="5"/>
  <c r="I71" i="5"/>
  <c r="I81" i="5"/>
  <c r="I85" i="5"/>
  <c r="I89" i="5"/>
  <c r="I94" i="5"/>
  <c r="I97" i="5"/>
  <c r="I99" i="5"/>
  <c r="I102" i="5"/>
  <c r="I104" i="5"/>
  <c r="G62" i="5"/>
  <c r="G64" i="5"/>
  <c r="G66" i="5"/>
  <c r="G68" i="5"/>
  <c r="G70" i="5"/>
  <c r="G72" i="5"/>
  <c r="G74" i="5"/>
  <c r="G63" i="5"/>
  <c r="G67" i="5"/>
  <c r="G71" i="5"/>
  <c r="G75" i="5"/>
  <c r="G77" i="5"/>
  <c r="G79" i="5"/>
  <c r="G69" i="5"/>
  <c r="G78" i="5"/>
  <c r="G80" i="5"/>
  <c r="G82" i="5"/>
  <c r="G84" i="5"/>
  <c r="G86" i="5"/>
  <c r="G88" i="5"/>
  <c r="G90" i="5"/>
  <c r="G93" i="5"/>
  <c r="G95" i="5"/>
  <c r="G73" i="5"/>
  <c r="G76" i="5"/>
  <c r="G83" i="5"/>
  <c r="G87" i="5"/>
  <c r="G91" i="5"/>
  <c r="G92" i="5"/>
  <c r="G97" i="5"/>
  <c r="G99" i="5"/>
  <c r="G102" i="5"/>
  <c r="G104" i="5"/>
  <c r="E101" i="5"/>
  <c r="E62" i="5"/>
  <c r="E64" i="5"/>
  <c r="E63" i="5"/>
  <c r="E66" i="5"/>
  <c r="E65" i="5"/>
  <c r="E68" i="5"/>
  <c r="E70" i="5"/>
  <c r="E72" i="5"/>
  <c r="E74" i="5"/>
  <c r="E69" i="5"/>
  <c r="E73" i="5"/>
  <c r="E75" i="5"/>
  <c r="E77" i="5"/>
  <c r="E79" i="5"/>
  <c r="E71" i="5"/>
  <c r="E76" i="5"/>
  <c r="E80" i="5"/>
  <c r="E82" i="5"/>
  <c r="E84" i="5"/>
  <c r="E86" i="5"/>
  <c r="E88" i="5"/>
  <c r="E90" i="5"/>
  <c r="E93" i="5"/>
  <c r="E95" i="5"/>
  <c r="E78" i="5"/>
  <c r="E81" i="5"/>
  <c r="E85" i="5"/>
  <c r="E89" i="5"/>
  <c r="E94" i="5"/>
  <c r="E97" i="5"/>
  <c r="E99" i="5"/>
  <c r="E102" i="5"/>
  <c r="E104" i="5"/>
  <c r="C108" i="5"/>
  <c r="C106" i="5"/>
  <c r="C104" i="5"/>
  <c r="C102" i="5"/>
  <c r="C100" i="5"/>
  <c r="C98" i="5"/>
  <c r="C96" i="5"/>
  <c r="C94" i="5"/>
  <c r="C92" i="5"/>
  <c r="C90" i="5"/>
  <c r="C88" i="5"/>
  <c r="C86" i="5"/>
  <c r="C84" i="5"/>
  <c r="C82" i="5"/>
  <c r="C80" i="5"/>
  <c r="C78" i="5"/>
  <c r="C76" i="5"/>
  <c r="C74" i="5"/>
  <c r="C72" i="5"/>
  <c r="C70" i="5"/>
  <c r="C68" i="5"/>
  <c r="C66" i="5"/>
  <c r="AJ108" i="5"/>
  <c r="AH108" i="5"/>
  <c r="AF108" i="5"/>
  <c r="AD108" i="5"/>
  <c r="AB108" i="5"/>
  <c r="Z108" i="5"/>
  <c r="X108" i="5"/>
  <c r="V108" i="5"/>
  <c r="T108" i="5"/>
  <c r="R108" i="5"/>
  <c r="P108" i="5"/>
  <c r="N108" i="5"/>
  <c r="L108" i="5"/>
  <c r="J108" i="5"/>
  <c r="H108" i="5"/>
  <c r="F108" i="5"/>
  <c r="D108" i="5"/>
  <c r="AI107" i="5"/>
  <c r="AG107" i="5"/>
  <c r="AE107" i="5"/>
  <c r="AC107" i="5"/>
  <c r="AA107" i="5"/>
  <c r="Y107" i="5"/>
  <c r="W107" i="5"/>
  <c r="U107" i="5"/>
  <c r="S107" i="5"/>
  <c r="Q107" i="5"/>
  <c r="O107" i="5"/>
  <c r="M107" i="5"/>
  <c r="K107" i="5"/>
  <c r="I107" i="5"/>
  <c r="G107" i="5"/>
  <c r="E107" i="5"/>
  <c r="AJ106" i="5"/>
  <c r="AH106" i="5"/>
  <c r="AF106" i="5"/>
  <c r="AD106" i="5"/>
  <c r="AB106" i="5"/>
  <c r="Z106" i="5"/>
  <c r="X106" i="5"/>
  <c r="V106" i="5"/>
  <c r="T106" i="5"/>
  <c r="R106" i="5"/>
  <c r="P106" i="5"/>
  <c r="N106" i="5"/>
  <c r="L106" i="5"/>
  <c r="J106" i="5"/>
  <c r="H106" i="5"/>
  <c r="F106" i="5"/>
  <c r="D106" i="5"/>
  <c r="AI105" i="5"/>
  <c r="AG105" i="5"/>
  <c r="AE105" i="5"/>
  <c r="AA105" i="5"/>
  <c r="W105" i="5"/>
  <c r="S105" i="5"/>
  <c r="O105" i="5"/>
  <c r="K105" i="5"/>
  <c r="G105" i="5"/>
  <c r="AJ104" i="5"/>
  <c r="AF104" i="5"/>
  <c r="AB104" i="5"/>
  <c r="X104" i="5"/>
  <c r="T104" i="5"/>
  <c r="P104" i="5"/>
  <c r="L104" i="5"/>
  <c r="H104" i="5"/>
  <c r="D104" i="5"/>
  <c r="AG103" i="5"/>
  <c r="AC103" i="5"/>
  <c r="Y103" i="5"/>
  <c r="U103" i="5"/>
  <c r="Q103" i="5"/>
  <c r="M103" i="5"/>
  <c r="I103" i="5"/>
  <c r="E103" i="5"/>
  <c r="AH102" i="5"/>
  <c r="AD102" i="5"/>
  <c r="Z102" i="5"/>
  <c r="V102" i="5"/>
  <c r="R102" i="5"/>
  <c r="N102" i="5"/>
  <c r="J102" i="5"/>
  <c r="F102" i="5"/>
  <c r="AI101" i="5"/>
  <c r="AE101" i="5"/>
  <c r="AA101" i="5"/>
  <c r="W101" i="5"/>
  <c r="S101" i="5"/>
  <c r="O101" i="5"/>
  <c r="K101" i="5"/>
  <c r="G101" i="5"/>
  <c r="AI100" i="5"/>
  <c r="AE100" i="5"/>
  <c r="AA100" i="5"/>
  <c r="W100" i="5"/>
  <c r="S100" i="5"/>
  <c r="O100" i="5"/>
  <c r="K100" i="5"/>
  <c r="G100" i="5"/>
  <c r="AJ99" i="5"/>
  <c r="AF99" i="5"/>
  <c r="AB99" i="5"/>
  <c r="X99" i="5"/>
  <c r="T99" i="5"/>
  <c r="P99" i="5"/>
  <c r="L99" i="5"/>
  <c r="H99" i="5"/>
  <c r="D99" i="5"/>
  <c r="AG98" i="5"/>
  <c r="AC98" i="5"/>
  <c r="Y98" i="5"/>
  <c r="U98" i="5"/>
  <c r="Q98" i="5"/>
  <c r="M98" i="5"/>
  <c r="I98" i="5"/>
  <c r="E98" i="5"/>
  <c r="AH97" i="5"/>
  <c r="AD97" i="5"/>
  <c r="Z97" i="5"/>
  <c r="V97" i="5"/>
  <c r="R97" i="5"/>
  <c r="N97" i="5"/>
  <c r="J97" i="5"/>
  <c r="F97" i="5"/>
  <c r="AI96" i="5"/>
  <c r="AE96" i="5"/>
  <c r="AA96" i="5"/>
  <c r="W96" i="5"/>
  <c r="S96" i="5"/>
  <c r="O96" i="5"/>
  <c r="K96" i="5"/>
  <c r="G96" i="5"/>
  <c r="AJ95" i="5"/>
  <c r="AF95" i="5"/>
  <c r="AB95" i="5"/>
  <c r="X95" i="5"/>
  <c r="T95" i="5"/>
  <c r="N95" i="5"/>
  <c r="F95" i="5"/>
  <c r="AE94" i="5"/>
  <c r="W94" i="5"/>
  <c r="O94" i="5"/>
  <c r="G94" i="5"/>
  <c r="AF93" i="5"/>
  <c r="X93" i="5"/>
  <c r="P93" i="5"/>
  <c r="H93" i="5"/>
  <c r="AG92" i="5"/>
  <c r="Y92" i="5"/>
  <c r="Q92" i="5"/>
  <c r="I92" i="5"/>
  <c r="AH91" i="5"/>
  <c r="Z91" i="5"/>
  <c r="Q91" i="5"/>
  <c r="I91" i="5"/>
  <c r="AH90" i="5"/>
  <c r="Z90" i="5"/>
  <c r="R90" i="5"/>
  <c r="J90" i="5"/>
  <c r="AI89" i="5"/>
  <c r="AA89" i="5"/>
  <c r="S89" i="5"/>
  <c r="K89" i="5"/>
  <c r="AJ88" i="5"/>
  <c r="AB88" i="5"/>
  <c r="T88" i="5"/>
  <c r="L88" i="5"/>
  <c r="D88" i="5"/>
  <c r="AC87" i="5"/>
  <c r="U87" i="5"/>
  <c r="M87" i="5"/>
  <c r="E87" i="5"/>
  <c r="AE85" i="5"/>
  <c r="W85" i="5"/>
  <c r="O85" i="5"/>
  <c r="G85" i="5"/>
  <c r="AF84" i="5"/>
  <c r="X84" i="5"/>
  <c r="H84" i="5"/>
  <c r="AG83" i="5"/>
  <c r="Y83" i="5"/>
  <c r="Q83" i="5"/>
  <c r="I83" i="5"/>
  <c r="AH82" i="5"/>
  <c r="Z82" i="5"/>
  <c r="J82" i="5"/>
  <c r="AI81" i="5"/>
  <c r="AA81" i="5"/>
  <c r="S81" i="5"/>
  <c r="K81" i="5"/>
  <c r="AJ80" i="5"/>
  <c r="AB80" i="5"/>
  <c r="L80" i="5"/>
  <c r="D80" i="5"/>
  <c r="Y78" i="5"/>
  <c r="I78" i="5"/>
  <c r="AA76" i="5"/>
  <c r="K76" i="5"/>
  <c r="AC74" i="5"/>
  <c r="AE73" i="5"/>
  <c r="AG71" i="5"/>
  <c r="AI69" i="5"/>
  <c r="E67" i="5"/>
  <c r="G65" i="5"/>
  <c r="AJ63" i="5"/>
  <c r="AJ65" i="5"/>
  <c r="AJ62" i="5"/>
  <c r="AJ66" i="5"/>
  <c r="AJ67" i="5"/>
  <c r="AJ69" i="5"/>
  <c r="AJ71" i="5"/>
  <c r="AJ73" i="5"/>
  <c r="AJ64" i="5"/>
  <c r="AJ70" i="5"/>
  <c r="AJ74" i="5"/>
  <c r="AJ76" i="5"/>
  <c r="AJ78" i="5"/>
  <c r="AJ72" i="5"/>
  <c r="AJ77" i="5"/>
  <c r="AJ79" i="5"/>
  <c r="AJ81" i="5"/>
  <c r="AJ83" i="5"/>
  <c r="AJ85" i="5"/>
  <c r="AJ87" i="5"/>
  <c r="AJ89" i="5"/>
  <c r="AJ92" i="5"/>
  <c r="AJ94" i="5"/>
  <c r="AJ82" i="5"/>
  <c r="AJ86" i="5"/>
  <c r="AJ90" i="5"/>
  <c r="AJ91" i="5"/>
  <c r="AJ96" i="5"/>
  <c r="AJ98" i="5"/>
  <c r="AJ100" i="5"/>
  <c r="AJ101" i="5"/>
  <c r="AJ103" i="5"/>
  <c r="AH63" i="5"/>
  <c r="AH62" i="5"/>
  <c r="AH65" i="5"/>
  <c r="AH64" i="5"/>
  <c r="AH67" i="5"/>
  <c r="AH69" i="5"/>
  <c r="AH71" i="5"/>
  <c r="AH73" i="5"/>
  <c r="AH66" i="5"/>
  <c r="AH68" i="5"/>
  <c r="AH72" i="5"/>
  <c r="AH74" i="5"/>
  <c r="AH76" i="5"/>
  <c r="AH78" i="5"/>
  <c r="AH75" i="5"/>
  <c r="AH79" i="5"/>
  <c r="AH81" i="5"/>
  <c r="AH83" i="5"/>
  <c r="AH85" i="5"/>
  <c r="AH87" i="5"/>
  <c r="AH89" i="5"/>
  <c r="AH92" i="5"/>
  <c r="AH94" i="5"/>
  <c r="AH80" i="5"/>
  <c r="AH84" i="5"/>
  <c r="AH88" i="5"/>
  <c r="AH93" i="5"/>
  <c r="AH96" i="5"/>
  <c r="AH98" i="5"/>
  <c r="AH100" i="5"/>
  <c r="AH101" i="5"/>
  <c r="AH103" i="5"/>
  <c r="AF63" i="5"/>
  <c r="AF65" i="5"/>
  <c r="AF66" i="5"/>
  <c r="AF67" i="5"/>
  <c r="AF69" i="5"/>
  <c r="AF71" i="5"/>
  <c r="AF73" i="5"/>
  <c r="AF70" i="5"/>
  <c r="AF74" i="5"/>
  <c r="AF76" i="5"/>
  <c r="AF78" i="5"/>
  <c r="AF64" i="5"/>
  <c r="AF68" i="5"/>
  <c r="AF77" i="5"/>
  <c r="AF81" i="5"/>
  <c r="AF83" i="5"/>
  <c r="AF85" i="5"/>
  <c r="AF87" i="5"/>
  <c r="AF89" i="5"/>
  <c r="AF92" i="5"/>
  <c r="AF94" i="5"/>
  <c r="AF62" i="5"/>
  <c r="AF75" i="5"/>
  <c r="AF82" i="5"/>
  <c r="AF86" i="5"/>
  <c r="AF90" i="5"/>
  <c r="AF91" i="5"/>
  <c r="AF96" i="5"/>
  <c r="AF98" i="5"/>
  <c r="AF100" i="5"/>
  <c r="AF101" i="5"/>
  <c r="AF103" i="5"/>
  <c r="AD63" i="5"/>
  <c r="AD62" i="5"/>
  <c r="AD65" i="5"/>
  <c r="AD64" i="5"/>
  <c r="AD67" i="5"/>
  <c r="AD69" i="5"/>
  <c r="AD71" i="5"/>
  <c r="AD73" i="5"/>
  <c r="AD68" i="5"/>
  <c r="AD72" i="5"/>
  <c r="AD74" i="5"/>
  <c r="AD76" i="5"/>
  <c r="AD78" i="5"/>
  <c r="AD66" i="5"/>
  <c r="AD70" i="5"/>
  <c r="AD75" i="5"/>
  <c r="AD79" i="5"/>
  <c r="AD81" i="5"/>
  <c r="AD83" i="5"/>
  <c r="AD85" i="5"/>
  <c r="AD87" i="5"/>
  <c r="AD89" i="5"/>
  <c r="AD92" i="5"/>
  <c r="AD94" i="5"/>
  <c r="AD77" i="5"/>
  <c r="AD80" i="5"/>
  <c r="AD84" i="5"/>
  <c r="AD88" i="5"/>
  <c r="AD93" i="5"/>
  <c r="AD96" i="5"/>
  <c r="AD98" i="5"/>
  <c r="AD100" i="5"/>
  <c r="AD101" i="5"/>
  <c r="AD103" i="5"/>
  <c r="AD105" i="5"/>
  <c r="AB63" i="5"/>
  <c r="AB65" i="5"/>
  <c r="AB62" i="5"/>
  <c r="AB66" i="5"/>
  <c r="AB67" i="5"/>
  <c r="AB69" i="5"/>
  <c r="AB71" i="5"/>
  <c r="AB73" i="5"/>
  <c r="AB64" i="5"/>
  <c r="AB70" i="5"/>
  <c r="AB74" i="5"/>
  <c r="AB76" i="5"/>
  <c r="AB78" i="5"/>
  <c r="AB72" i="5"/>
  <c r="AB77" i="5"/>
  <c r="AB81" i="5"/>
  <c r="AB83" i="5"/>
  <c r="AB85" i="5"/>
  <c r="AB87" i="5"/>
  <c r="AB89" i="5"/>
  <c r="AB92" i="5"/>
  <c r="AB94" i="5"/>
  <c r="AB68" i="5"/>
  <c r="AB79" i="5"/>
  <c r="AB82" i="5"/>
  <c r="AB86" i="5"/>
  <c r="AB90" i="5"/>
  <c r="AB91" i="5"/>
  <c r="AB96" i="5"/>
  <c r="AB98" i="5"/>
  <c r="AB100" i="5"/>
  <c r="AB101" i="5"/>
  <c r="AB103" i="5"/>
  <c r="AB105" i="5"/>
  <c r="Z63" i="5"/>
  <c r="Z62" i="5"/>
  <c r="Z65" i="5"/>
  <c r="Z64" i="5"/>
  <c r="Z67" i="5"/>
  <c r="Z69" i="5"/>
  <c r="Z71" i="5"/>
  <c r="Z73" i="5"/>
  <c r="Z66" i="5"/>
  <c r="Z68" i="5"/>
  <c r="Z72" i="5"/>
  <c r="Z76" i="5"/>
  <c r="Z78" i="5"/>
  <c r="Z74" i="5"/>
  <c r="Z75" i="5"/>
  <c r="Z79" i="5"/>
  <c r="Z81" i="5"/>
  <c r="Z83" i="5"/>
  <c r="Z85" i="5"/>
  <c r="Z87" i="5"/>
  <c r="Z89" i="5"/>
  <c r="Z92" i="5"/>
  <c r="Z94" i="5"/>
  <c r="Z70" i="5"/>
  <c r="Z80" i="5"/>
  <c r="Z84" i="5"/>
  <c r="Z88" i="5"/>
  <c r="Z93" i="5"/>
  <c r="Z96" i="5"/>
  <c r="Z98" i="5"/>
  <c r="Z100" i="5"/>
  <c r="Z101" i="5"/>
  <c r="Z103" i="5"/>
  <c r="Z105" i="5"/>
  <c r="X63" i="5"/>
  <c r="X65" i="5"/>
  <c r="X66" i="5"/>
  <c r="X67" i="5"/>
  <c r="X69" i="5"/>
  <c r="X71" i="5"/>
  <c r="X73" i="5"/>
  <c r="X62" i="5"/>
  <c r="X70" i="5"/>
  <c r="X74" i="5"/>
  <c r="X76" i="5"/>
  <c r="X78" i="5"/>
  <c r="X68" i="5"/>
  <c r="X77" i="5"/>
  <c r="X81" i="5"/>
  <c r="X83" i="5"/>
  <c r="X85" i="5"/>
  <c r="X87" i="5"/>
  <c r="X89" i="5"/>
  <c r="X92" i="5"/>
  <c r="X94" i="5"/>
  <c r="X64" i="5"/>
  <c r="X72" i="5"/>
  <c r="X75" i="5"/>
  <c r="X82" i="5"/>
  <c r="X86" i="5"/>
  <c r="X90" i="5"/>
  <c r="X91" i="5"/>
  <c r="X96" i="5"/>
  <c r="X98" i="5"/>
  <c r="X100" i="5"/>
  <c r="X101" i="5"/>
  <c r="X103" i="5"/>
  <c r="X105" i="5"/>
  <c r="V63" i="5"/>
  <c r="V91" i="5"/>
  <c r="V62" i="5"/>
  <c r="V65" i="5"/>
  <c r="V64" i="5"/>
  <c r="V67" i="5"/>
  <c r="V69" i="5"/>
  <c r="V71" i="5"/>
  <c r="V73" i="5"/>
  <c r="V68" i="5"/>
  <c r="V72" i="5"/>
  <c r="V76" i="5"/>
  <c r="V78" i="5"/>
  <c r="V70" i="5"/>
  <c r="V75" i="5"/>
  <c r="V79" i="5"/>
  <c r="V81" i="5"/>
  <c r="V83" i="5"/>
  <c r="V85" i="5"/>
  <c r="V87" i="5"/>
  <c r="V89" i="5"/>
  <c r="V92" i="5"/>
  <c r="V94" i="5"/>
  <c r="V66" i="5"/>
  <c r="V74" i="5"/>
  <c r="V77" i="5"/>
  <c r="V80" i="5"/>
  <c r="V84" i="5"/>
  <c r="V88" i="5"/>
  <c r="V93" i="5"/>
  <c r="V96" i="5"/>
  <c r="V98" i="5"/>
  <c r="V100" i="5"/>
  <c r="V101" i="5"/>
  <c r="V103" i="5"/>
  <c r="V105" i="5"/>
  <c r="T63" i="5"/>
  <c r="T65" i="5"/>
  <c r="T62" i="5"/>
  <c r="T66" i="5"/>
  <c r="T67" i="5"/>
  <c r="T69" i="5"/>
  <c r="T71" i="5"/>
  <c r="T73" i="5"/>
  <c r="T64" i="5"/>
  <c r="T70" i="5"/>
  <c r="T74" i="5"/>
  <c r="T76" i="5"/>
  <c r="T78" i="5"/>
  <c r="T72" i="5"/>
  <c r="T77" i="5"/>
  <c r="T81" i="5"/>
  <c r="T83" i="5"/>
  <c r="T85" i="5"/>
  <c r="T87" i="5"/>
  <c r="T89" i="5"/>
  <c r="T91" i="5"/>
  <c r="T92" i="5"/>
  <c r="T94" i="5"/>
  <c r="T79" i="5"/>
  <c r="T82" i="5"/>
  <c r="T86" i="5"/>
  <c r="T90" i="5"/>
  <c r="T96" i="5"/>
  <c r="T98" i="5"/>
  <c r="T100" i="5"/>
  <c r="T101" i="5"/>
  <c r="T103" i="5"/>
  <c r="T105" i="5"/>
  <c r="R63" i="5"/>
  <c r="R62" i="5"/>
  <c r="R65" i="5"/>
  <c r="R64" i="5"/>
  <c r="R67" i="5"/>
  <c r="R69" i="5"/>
  <c r="R71" i="5"/>
  <c r="R73" i="5"/>
  <c r="R66" i="5"/>
  <c r="R68" i="5"/>
  <c r="R72" i="5"/>
  <c r="R76" i="5"/>
  <c r="R78" i="5"/>
  <c r="R74" i="5"/>
  <c r="R75" i="5"/>
  <c r="R79" i="5"/>
  <c r="R81" i="5"/>
  <c r="R83" i="5"/>
  <c r="R85" i="5"/>
  <c r="R87" i="5"/>
  <c r="R89" i="5"/>
  <c r="R91" i="5"/>
  <c r="R92" i="5"/>
  <c r="R94" i="5"/>
  <c r="R80" i="5"/>
  <c r="R84" i="5"/>
  <c r="R88" i="5"/>
  <c r="R93" i="5"/>
  <c r="R96" i="5"/>
  <c r="R98" i="5"/>
  <c r="R100" i="5"/>
  <c r="R101" i="5"/>
  <c r="R103" i="5"/>
  <c r="R105" i="5"/>
  <c r="P63" i="5"/>
  <c r="P64" i="5"/>
  <c r="P65" i="5"/>
  <c r="P66" i="5"/>
  <c r="P67" i="5"/>
  <c r="P69" i="5"/>
  <c r="P71" i="5"/>
  <c r="P73" i="5"/>
  <c r="P70" i="5"/>
  <c r="P74" i="5"/>
  <c r="P76" i="5"/>
  <c r="P78" i="5"/>
  <c r="P62" i="5"/>
  <c r="P68" i="5"/>
  <c r="P77" i="5"/>
  <c r="P81" i="5"/>
  <c r="P83" i="5"/>
  <c r="P85" i="5"/>
  <c r="P87" i="5"/>
  <c r="P89" i="5"/>
  <c r="P91" i="5"/>
  <c r="P92" i="5"/>
  <c r="P94" i="5"/>
  <c r="P75" i="5"/>
  <c r="P82" i="5"/>
  <c r="P86" i="5"/>
  <c r="P90" i="5"/>
  <c r="P95" i="5"/>
  <c r="P96" i="5"/>
  <c r="P98" i="5"/>
  <c r="P100" i="5"/>
  <c r="P101" i="5"/>
  <c r="P103" i="5"/>
  <c r="P105" i="5"/>
  <c r="N63" i="5"/>
  <c r="N62" i="5"/>
  <c r="N65" i="5"/>
  <c r="N67" i="5"/>
  <c r="N69" i="5"/>
  <c r="N71" i="5"/>
  <c r="N73" i="5"/>
  <c r="N68" i="5"/>
  <c r="N72" i="5"/>
  <c r="N76" i="5"/>
  <c r="N78" i="5"/>
  <c r="N64" i="5"/>
  <c r="N66" i="5"/>
  <c r="N70" i="5"/>
  <c r="N75" i="5"/>
  <c r="N79" i="5"/>
  <c r="N81" i="5"/>
  <c r="N83" i="5"/>
  <c r="N85" i="5"/>
  <c r="N87" i="5"/>
  <c r="N89" i="5"/>
  <c r="N91" i="5"/>
  <c r="N92" i="5"/>
  <c r="N94" i="5"/>
  <c r="N77" i="5"/>
  <c r="N80" i="5"/>
  <c r="N84" i="5"/>
  <c r="N88" i="5"/>
  <c r="N93" i="5"/>
  <c r="N96" i="5"/>
  <c r="N98" i="5"/>
  <c r="N100" i="5"/>
  <c r="N101" i="5"/>
  <c r="N103" i="5"/>
  <c r="N105" i="5"/>
  <c r="L63" i="5"/>
  <c r="L64" i="5"/>
  <c r="L65" i="5"/>
  <c r="L62" i="5"/>
  <c r="L66" i="5"/>
  <c r="L67" i="5"/>
  <c r="L69" i="5"/>
  <c r="L71" i="5"/>
  <c r="L73" i="5"/>
  <c r="L70" i="5"/>
  <c r="L74" i="5"/>
  <c r="L76" i="5"/>
  <c r="L78" i="5"/>
  <c r="L72" i="5"/>
  <c r="L77" i="5"/>
  <c r="L81" i="5"/>
  <c r="L83" i="5"/>
  <c r="L85" i="5"/>
  <c r="L87" i="5"/>
  <c r="L89" i="5"/>
  <c r="L91" i="5"/>
  <c r="L92" i="5"/>
  <c r="L94" i="5"/>
  <c r="L68" i="5"/>
  <c r="L79" i="5"/>
  <c r="L82" i="5"/>
  <c r="L86" i="5"/>
  <c r="L90" i="5"/>
  <c r="L95" i="5"/>
  <c r="L96" i="5"/>
  <c r="L98" i="5"/>
  <c r="L100" i="5"/>
  <c r="L101" i="5"/>
  <c r="L103" i="5"/>
  <c r="L105" i="5"/>
  <c r="J63" i="5"/>
  <c r="J62" i="5"/>
  <c r="J65" i="5"/>
  <c r="J64" i="5"/>
  <c r="J67" i="5"/>
  <c r="J69" i="5"/>
  <c r="J71" i="5"/>
  <c r="J73" i="5"/>
  <c r="J66" i="5"/>
  <c r="J68" i="5"/>
  <c r="J72" i="5"/>
  <c r="J76" i="5"/>
  <c r="J78" i="5"/>
  <c r="J74" i="5"/>
  <c r="J75" i="5"/>
  <c r="J79" i="5"/>
  <c r="J81" i="5"/>
  <c r="J83" i="5"/>
  <c r="J85" i="5"/>
  <c r="J87" i="5"/>
  <c r="J89" i="5"/>
  <c r="J91" i="5"/>
  <c r="J92" i="5"/>
  <c r="J94" i="5"/>
  <c r="J70" i="5"/>
  <c r="J80" i="5"/>
  <c r="J84" i="5"/>
  <c r="J88" i="5"/>
  <c r="J93" i="5"/>
  <c r="J96" i="5"/>
  <c r="J98" i="5"/>
  <c r="J100" i="5"/>
  <c r="J101" i="5"/>
  <c r="J103" i="5"/>
  <c r="J105" i="5"/>
  <c r="H63" i="5"/>
  <c r="H64" i="5"/>
  <c r="H65" i="5"/>
  <c r="H66" i="5"/>
  <c r="H67" i="5"/>
  <c r="H69" i="5"/>
  <c r="H71" i="5"/>
  <c r="H73" i="5"/>
  <c r="H70" i="5"/>
  <c r="H74" i="5"/>
  <c r="H76" i="5"/>
  <c r="H78" i="5"/>
  <c r="H68" i="5"/>
  <c r="H77" i="5"/>
  <c r="H81" i="5"/>
  <c r="H83" i="5"/>
  <c r="H85" i="5"/>
  <c r="H87" i="5"/>
  <c r="H89" i="5"/>
  <c r="H91" i="5"/>
  <c r="H92" i="5"/>
  <c r="H94" i="5"/>
  <c r="H72" i="5"/>
  <c r="H75" i="5"/>
  <c r="H82" i="5"/>
  <c r="H86" i="5"/>
  <c r="H90" i="5"/>
  <c r="H95" i="5"/>
  <c r="H96" i="5"/>
  <c r="H98" i="5"/>
  <c r="H100" i="5"/>
  <c r="H101" i="5"/>
  <c r="H103" i="5"/>
  <c r="H105" i="5"/>
  <c r="F63" i="5"/>
  <c r="F62" i="5"/>
  <c r="F65" i="5"/>
  <c r="F67" i="5"/>
  <c r="F69" i="5"/>
  <c r="F71" i="5"/>
  <c r="F73" i="5"/>
  <c r="F64" i="5"/>
  <c r="F68" i="5"/>
  <c r="F72" i="5"/>
  <c r="F76" i="5"/>
  <c r="F78" i="5"/>
  <c r="F70" i="5"/>
  <c r="F75" i="5"/>
  <c r="F79" i="5"/>
  <c r="F81" i="5"/>
  <c r="F83" i="5"/>
  <c r="F85" i="5"/>
  <c r="F87" i="5"/>
  <c r="F89" i="5"/>
  <c r="F91" i="5"/>
  <c r="F92" i="5"/>
  <c r="F94" i="5"/>
  <c r="F74" i="5"/>
  <c r="F77" i="5"/>
  <c r="F80" i="5"/>
  <c r="F84" i="5"/>
  <c r="F88" i="5"/>
  <c r="F93" i="5"/>
  <c r="F96" i="5"/>
  <c r="F98" i="5"/>
  <c r="F100" i="5"/>
  <c r="F101" i="5"/>
  <c r="F103" i="5"/>
  <c r="F105" i="5"/>
  <c r="D63" i="5"/>
  <c r="AK63" i="5" s="1"/>
  <c r="D64" i="5"/>
  <c r="D65" i="5"/>
  <c r="D67" i="5"/>
  <c r="D62" i="5"/>
  <c r="D66" i="5"/>
  <c r="D69" i="5"/>
  <c r="D71" i="5"/>
  <c r="D73" i="5"/>
  <c r="D70" i="5"/>
  <c r="D74" i="5"/>
  <c r="D76" i="5"/>
  <c r="D78" i="5"/>
  <c r="D72" i="5"/>
  <c r="D77" i="5"/>
  <c r="D81" i="5"/>
  <c r="D83" i="5"/>
  <c r="D85" i="5"/>
  <c r="D87" i="5"/>
  <c r="D89" i="5"/>
  <c r="D91" i="5"/>
  <c r="D92" i="5"/>
  <c r="D94" i="5"/>
  <c r="D79" i="5"/>
  <c r="D82" i="5"/>
  <c r="D86" i="5"/>
  <c r="D90" i="5"/>
  <c r="D95" i="5"/>
  <c r="D96" i="5"/>
  <c r="D98" i="5"/>
  <c r="D100" i="5"/>
  <c r="D103" i="5"/>
  <c r="D105" i="5"/>
  <c r="G61" i="5"/>
  <c r="E61" i="5"/>
  <c r="C62" i="5"/>
  <c r="C107" i="5"/>
  <c r="C105" i="5"/>
  <c r="C103" i="5"/>
  <c r="C101" i="5"/>
  <c r="C99" i="5"/>
  <c r="C97" i="5"/>
  <c r="C95" i="5"/>
  <c r="C93" i="5"/>
  <c r="C91" i="5"/>
  <c r="C89" i="5"/>
  <c r="C87" i="5"/>
  <c r="C85" i="5"/>
  <c r="C83" i="5"/>
  <c r="C81" i="5"/>
  <c r="C79" i="5"/>
  <c r="C77" i="5"/>
  <c r="C75" i="5"/>
  <c r="C73" i="5"/>
  <c r="C71" i="5"/>
  <c r="AK71" i="5" s="1"/>
  <c r="C69" i="5"/>
  <c r="C67" i="5"/>
  <c r="AK67" i="5" s="1"/>
  <c r="C65" i="5"/>
  <c r="AI108" i="5"/>
  <c r="AG108" i="5"/>
  <c r="AE108" i="5"/>
  <c r="AC108" i="5"/>
  <c r="AA108" i="5"/>
  <c r="Y108" i="5"/>
  <c r="W108" i="5"/>
  <c r="U108" i="5"/>
  <c r="S108" i="5"/>
  <c r="Q108" i="5"/>
  <c r="O108" i="5"/>
  <c r="K108" i="5"/>
  <c r="I108" i="5"/>
  <c r="G108" i="5"/>
  <c r="E108" i="5"/>
  <c r="AJ107" i="5"/>
  <c r="AH107" i="5"/>
  <c r="AF107" i="5"/>
  <c r="AD107" i="5"/>
  <c r="AB107" i="5"/>
  <c r="Z107" i="5"/>
  <c r="X107" i="5"/>
  <c r="V107" i="5"/>
  <c r="T107" i="5"/>
  <c r="R107" i="5"/>
  <c r="P107" i="5"/>
  <c r="N107" i="5"/>
  <c r="L107" i="5"/>
  <c r="J107" i="5"/>
  <c r="H107" i="5"/>
  <c r="F107" i="5"/>
  <c r="D107" i="5"/>
  <c r="AI106" i="5"/>
  <c r="AG106" i="5"/>
  <c r="AE106" i="5"/>
  <c r="AC106" i="5"/>
  <c r="AA106" i="5"/>
  <c r="Y106" i="5"/>
  <c r="W106" i="5"/>
  <c r="U106" i="5"/>
  <c r="S106" i="5"/>
  <c r="Q106" i="5"/>
  <c r="O106" i="5"/>
  <c r="M106" i="5"/>
  <c r="K106" i="5"/>
  <c r="I106" i="5"/>
  <c r="G106" i="5"/>
  <c r="E106" i="5"/>
  <c r="AJ105" i="5"/>
  <c r="AH105" i="5"/>
  <c r="AF105" i="5"/>
  <c r="AC105" i="5"/>
  <c r="Y105" i="5"/>
  <c r="U105" i="5"/>
  <c r="Q105" i="5"/>
  <c r="M105" i="5"/>
  <c r="I105" i="5"/>
  <c r="E105" i="5"/>
  <c r="AH104" i="5"/>
  <c r="AD104" i="5"/>
  <c r="Z104" i="5"/>
  <c r="V104" i="5"/>
  <c r="R104" i="5"/>
  <c r="N104" i="5"/>
  <c r="J104" i="5"/>
  <c r="F104" i="5"/>
  <c r="AI103" i="5"/>
  <c r="AE103" i="5"/>
  <c r="AA103" i="5"/>
  <c r="W103" i="5"/>
  <c r="S103" i="5"/>
  <c r="O103" i="5"/>
  <c r="K103" i="5"/>
  <c r="G103" i="5"/>
  <c r="AJ102" i="5"/>
  <c r="AF102" i="5"/>
  <c r="AB102" i="5"/>
  <c r="X102" i="5"/>
  <c r="T102" i="5"/>
  <c r="P102" i="5"/>
  <c r="L102" i="5"/>
  <c r="H102" i="5"/>
  <c r="D102" i="5"/>
  <c r="AG101" i="5"/>
  <c r="AC101" i="5"/>
  <c r="Y101" i="5"/>
  <c r="U101" i="5"/>
  <c r="Q101" i="5"/>
  <c r="M101" i="5"/>
  <c r="I101" i="5"/>
  <c r="D101" i="5"/>
  <c r="AG100" i="5"/>
  <c r="AC100" i="5"/>
  <c r="Y100" i="5"/>
  <c r="U100" i="5"/>
  <c r="Q100" i="5"/>
  <c r="M100" i="5"/>
  <c r="I100" i="5"/>
  <c r="E100" i="5"/>
  <c r="AH99" i="5"/>
  <c r="AD99" i="5"/>
  <c r="Z99" i="5"/>
  <c r="V99" i="5"/>
  <c r="R99" i="5"/>
  <c r="N99" i="5"/>
  <c r="J99" i="5"/>
  <c r="F99" i="5"/>
  <c r="AI98" i="5"/>
  <c r="AE98" i="5"/>
  <c r="AA98" i="5"/>
  <c r="W98" i="5"/>
  <c r="S98" i="5"/>
  <c r="O98" i="5"/>
  <c r="K98" i="5"/>
  <c r="G98" i="5"/>
  <c r="AJ97" i="5"/>
  <c r="AF97" i="5"/>
  <c r="AB97" i="5"/>
  <c r="X97" i="5"/>
  <c r="T97" i="5"/>
  <c r="P97" i="5"/>
  <c r="L97" i="5"/>
  <c r="H97" i="5"/>
  <c r="D97" i="5"/>
  <c r="AG96" i="5"/>
  <c r="AC96" i="5"/>
  <c r="Y96" i="5"/>
  <c r="U96" i="5"/>
  <c r="Q96" i="5"/>
  <c r="M96" i="5"/>
  <c r="I96" i="5"/>
  <c r="E96" i="5"/>
  <c r="AH95" i="5"/>
  <c r="AD95" i="5"/>
  <c r="Z95" i="5"/>
  <c r="V95" i="5"/>
  <c r="R95" i="5"/>
  <c r="J95" i="5"/>
  <c r="AI94" i="5"/>
  <c r="AA94" i="5"/>
  <c r="S94" i="5"/>
  <c r="K94" i="5"/>
  <c r="AJ93" i="5"/>
  <c r="AB93" i="5"/>
  <c r="T93" i="5"/>
  <c r="L93" i="5"/>
  <c r="D93" i="5"/>
  <c r="AC92" i="5"/>
  <c r="U92" i="5"/>
  <c r="M92" i="5"/>
  <c r="E92" i="5"/>
  <c r="AD91" i="5"/>
  <c r="U91" i="5"/>
  <c r="M91" i="5"/>
  <c r="E91" i="5"/>
  <c r="AD90" i="5"/>
  <c r="V90" i="5"/>
  <c r="N90" i="5"/>
  <c r="F90" i="5"/>
  <c r="AE89" i="5"/>
  <c r="W89" i="5"/>
  <c r="O89" i="5"/>
  <c r="G89" i="5"/>
  <c r="AF88" i="5"/>
  <c r="X88" i="5"/>
  <c r="P88" i="5"/>
  <c r="H88" i="5"/>
  <c r="AG87" i="5"/>
  <c r="Y87" i="5"/>
  <c r="Q87" i="5"/>
  <c r="I87" i="5"/>
  <c r="AH86" i="5"/>
  <c r="Z86" i="5"/>
  <c r="R86" i="5"/>
  <c r="J86" i="5"/>
  <c r="AI85" i="5"/>
  <c r="AA85" i="5"/>
  <c r="S85" i="5"/>
  <c r="K85" i="5"/>
  <c r="AJ84" i="5"/>
  <c r="AB84" i="5"/>
  <c r="T84" i="5"/>
  <c r="L84" i="5"/>
  <c r="D84" i="5"/>
  <c r="AC83" i="5"/>
  <c r="U83" i="5"/>
  <c r="M83" i="5"/>
  <c r="E83" i="5"/>
  <c r="AD82" i="5"/>
  <c r="V82" i="5"/>
  <c r="N82" i="5"/>
  <c r="F82" i="5"/>
  <c r="AE81" i="5"/>
  <c r="W81" i="5"/>
  <c r="O81" i="5"/>
  <c r="G81" i="5"/>
  <c r="AF80" i="5"/>
  <c r="X80" i="5"/>
  <c r="P80" i="5"/>
  <c r="H80" i="5"/>
  <c r="AF79" i="5"/>
  <c r="P79" i="5"/>
  <c r="AG78" i="5"/>
  <c r="Q78" i="5"/>
  <c r="AH77" i="5"/>
  <c r="R77" i="5"/>
  <c r="AI76" i="5"/>
  <c r="S76" i="5"/>
  <c r="AJ75" i="5"/>
  <c r="T75" i="5"/>
  <c r="D75" i="5"/>
  <c r="N74" i="5"/>
  <c r="O73" i="5"/>
  <c r="P72" i="5"/>
  <c r="Q71" i="5"/>
  <c r="R70" i="5"/>
  <c r="S69" i="5"/>
  <c r="T68" i="5"/>
  <c r="U67" i="5"/>
  <c r="F66" i="5"/>
  <c r="AE63" i="5"/>
  <c r="O4" i="3"/>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C61" i="5"/>
  <c r="B62" i="5"/>
  <c r="A62" i="5" s="1"/>
  <c r="B63" i="5"/>
  <c r="A63" i="5" s="1"/>
  <c r="B64" i="5"/>
  <c r="A64" i="5" s="1"/>
  <c r="B65" i="5"/>
  <c r="A65" i="5" s="1"/>
  <c r="B66" i="5"/>
  <c r="A66" i="5" s="1"/>
  <c r="B67" i="5"/>
  <c r="A67" i="5" s="1"/>
  <c r="B68" i="5"/>
  <c r="A68" i="5" s="1"/>
  <c r="B69" i="5"/>
  <c r="A69" i="5" s="1"/>
  <c r="B70" i="5"/>
  <c r="A70" i="5" s="1"/>
  <c r="B71" i="5"/>
  <c r="A71" i="5" s="1"/>
  <c r="B72" i="5"/>
  <c r="A72" i="5" s="1"/>
  <c r="B73" i="5"/>
  <c r="A73" i="5" s="1"/>
  <c r="B74" i="5"/>
  <c r="A74" i="5" s="1"/>
  <c r="B75" i="5"/>
  <c r="A75" i="5" s="1"/>
  <c r="B76" i="5"/>
  <c r="A76" i="5" s="1"/>
  <c r="B77" i="5"/>
  <c r="A77" i="5" s="1"/>
  <c r="B78" i="5"/>
  <c r="A78" i="5" s="1"/>
  <c r="B79" i="5"/>
  <c r="A79" i="5" s="1"/>
  <c r="B80" i="5"/>
  <c r="A80" i="5" s="1"/>
  <c r="B81" i="5"/>
  <c r="A81" i="5" s="1"/>
  <c r="B82" i="5"/>
  <c r="A82" i="5" s="1"/>
  <c r="B83" i="5"/>
  <c r="A83" i="5" s="1"/>
  <c r="B84" i="5"/>
  <c r="A84" i="5" s="1"/>
  <c r="B85" i="5"/>
  <c r="A85" i="5" s="1"/>
  <c r="B86" i="5"/>
  <c r="A86" i="5" s="1"/>
  <c r="B87" i="5"/>
  <c r="A87" i="5" s="1"/>
  <c r="B88" i="5"/>
  <c r="A88" i="5" s="1"/>
  <c r="B89" i="5"/>
  <c r="A89" i="5" s="1"/>
  <c r="B90" i="5"/>
  <c r="A90" i="5" s="1"/>
  <c r="B91" i="5"/>
  <c r="A91" i="5" s="1"/>
  <c r="B92" i="5"/>
  <c r="A92" i="5" s="1"/>
  <c r="B93" i="5"/>
  <c r="A93" i="5" s="1"/>
  <c r="B94" i="5"/>
  <c r="A94" i="5" s="1"/>
  <c r="B95" i="5"/>
  <c r="A95" i="5" s="1"/>
  <c r="B96" i="5"/>
  <c r="A96" i="5" s="1"/>
  <c r="B97" i="5"/>
  <c r="A97" i="5" s="1"/>
  <c r="B98" i="5"/>
  <c r="A98" i="5" s="1"/>
  <c r="B99" i="5"/>
  <c r="A99" i="5" s="1"/>
  <c r="B100" i="5"/>
  <c r="A100" i="5" s="1"/>
  <c r="B101" i="5"/>
  <c r="A101" i="5" s="1"/>
  <c r="B102" i="5"/>
  <c r="A102" i="5" s="1"/>
  <c r="B103" i="5"/>
  <c r="A103" i="5" s="1"/>
  <c r="B104" i="5"/>
  <c r="A104" i="5" s="1"/>
  <c r="B105" i="5"/>
  <c r="A105" i="5" s="1"/>
  <c r="B106" i="5"/>
  <c r="A106" i="5" s="1"/>
  <c r="B107" i="5"/>
  <c r="A107" i="5" s="1"/>
  <c r="B108" i="5"/>
  <c r="A108" i="5" s="1"/>
  <c r="B109" i="5"/>
  <c r="AK64" i="5" l="1"/>
  <c r="AK75" i="5"/>
  <c r="AK79" i="5"/>
  <c r="D32" i="21" s="1"/>
  <c r="AK83" i="5"/>
  <c r="AK87" i="5"/>
  <c r="AK91" i="5"/>
  <c r="D44" i="21" s="1"/>
  <c r="AK95" i="5"/>
  <c r="D48" i="21" s="1"/>
  <c r="AK99" i="5"/>
  <c r="D52" i="21" s="1"/>
  <c r="AK103" i="5"/>
  <c r="AK107" i="5"/>
  <c r="D109" i="5"/>
  <c r="F109" i="5"/>
  <c r="H109" i="5"/>
  <c r="J109" i="5"/>
  <c r="N109" i="5"/>
  <c r="R109" i="5"/>
  <c r="T109" i="5"/>
  <c r="V109" i="5"/>
  <c r="AB109" i="5"/>
  <c r="AD109" i="5"/>
  <c r="AF109" i="5"/>
  <c r="AH109" i="5"/>
  <c r="AK68" i="5"/>
  <c r="AK72" i="5"/>
  <c r="D25" i="21" s="1"/>
  <c r="AK76" i="5"/>
  <c r="AK80" i="5"/>
  <c r="D33" i="21" s="1"/>
  <c r="AK84" i="5"/>
  <c r="AK88" i="5"/>
  <c r="D41" i="21" s="1"/>
  <c r="AK92" i="5"/>
  <c r="D45" i="21" s="1"/>
  <c r="AK96" i="5"/>
  <c r="D49" i="21" s="1"/>
  <c r="AK100" i="5"/>
  <c r="AK104" i="5"/>
  <c r="D57" i="21" s="1"/>
  <c r="AK108" i="5"/>
  <c r="D61" i="21" s="1"/>
  <c r="I109" i="5"/>
  <c r="O109" i="5"/>
  <c r="Q109" i="5"/>
  <c r="S109" i="5"/>
  <c r="AA109" i="5"/>
  <c r="AC109" i="5"/>
  <c r="AE109" i="5"/>
  <c r="AK65" i="5"/>
  <c r="D18" i="21" s="1"/>
  <c r="AK69" i="5"/>
  <c r="AK73" i="5"/>
  <c r="D26" i="21" s="1"/>
  <c r="AK77" i="5"/>
  <c r="D30" i="21" s="1"/>
  <c r="AK81" i="5"/>
  <c r="AK85" i="5"/>
  <c r="D38" i="21" s="1"/>
  <c r="AK89" i="5"/>
  <c r="AK93" i="5"/>
  <c r="D46" i="21" s="1"/>
  <c r="AK97" i="5"/>
  <c r="AK101" i="5"/>
  <c r="AK105" i="5"/>
  <c r="D58" i="21" s="1"/>
  <c r="AK62" i="5"/>
  <c r="D15" i="21" s="1"/>
  <c r="L109" i="5"/>
  <c r="P109" i="5"/>
  <c r="X109" i="5"/>
  <c r="Z109" i="5"/>
  <c r="AJ109" i="5"/>
  <c r="AK66" i="5"/>
  <c r="D19" i="21" s="1"/>
  <c r="AK70" i="5"/>
  <c r="D23" i="21" s="1"/>
  <c r="AK74" i="5"/>
  <c r="D27" i="21" s="1"/>
  <c r="AK78" i="5"/>
  <c r="AK82" i="5"/>
  <c r="D35" i="21" s="1"/>
  <c r="AK86" i="5"/>
  <c r="D39" i="21" s="1"/>
  <c r="AK90" i="5"/>
  <c r="D43" i="21" s="1"/>
  <c r="AK94" i="5"/>
  <c r="AK98" i="5"/>
  <c r="D51" i="21" s="1"/>
  <c r="AK102" i="5"/>
  <c r="D55" i="21" s="1"/>
  <c r="AK106" i="5"/>
  <c r="D59" i="21" s="1"/>
  <c r="E109" i="5"/>
  <c r="G109" i="5"/>
  <c r="K109" i="5"/>
  <c r="U109" i="5"/>
  <c r="W109" i="5"/>
  <c r="Y109" i="5"/>
  <c r="AG109" i="5"/>
  <c r="AI109" i="5"/>
  <c r="D60" i="21"/>
  <c r="D36" i="21"/>
  <c r="D20" i="21"/>
  <c r="D22" i="21"/>
  <c r="D21" i="21"/>
  <c r="D50" i="21"/>
  <c r="D54" i="21"/>
  <c r="D34" i="21"/>
  <c r="D56" i="21"/>
  <c r="D24" i="21"/>
  <c r="D31" i="21"/>
  <c r="D37" i="21"/>
  <c r="C109" i="5"/>
  <c r="D16" i="21"/>
  <c r="D47" i="21"/>
  <c r="D28" i="21"/>
  <c r="D29" i="21"/>
  <c r="D40" i="21"/>
  <c r="D42" i="21"/>
  <c r="D17" i="21"/>
  <c r="D53" i="21"/>
  <c r="AK109" i="5" l="1"/>
  <c r="D62" i="21" s="1"/>
</calcChain>
</file>

<file path=xl/sharedStrings.xml><?xml version="1.0" encoding="utf-8"?>
<sst xmlns="http://schemas.openxmlformats.org/spreadsheetml/2006/main" count="442" uniqueCount="307">
  <si>
    <t>都道府県名</t>
    <rPh sb="0" eb="4">
      <t>トドウフケン</t>
    </rPh>
    <rPh sb="4" eb="5">
      <t>メイ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</si>
  <si>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</si>
  <si>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</si>
  <si>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</si>
  <si>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</si>
  <si>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</si>
  <si>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</si>
  <si>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</si>
  <si>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</si>
  <si>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</si>
  <si>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</si>
  <si>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</si>
  <si>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</si>
  <si>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</si>
  <si>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</si>
  <si>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</si>
  <si>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</si>
  <si>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</si>
  <si>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</si>
  <si>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</si>
  <si>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</si>
  <si>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</si>
  <si>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</si>
  <si>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</si>
  <si>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</si>
  <si>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</si>
  <si>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</si>
  <si>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</si>
  <si>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</si>
  <si>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</si>
  <si>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</si>
  <si>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</si>
  <si>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</si>
  <si>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</si>
  <si>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</si>
  <si>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</si>
  <si>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</si>
  <si>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</si>
  <si>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</si>
  <si>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</si>
  <si>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</si>
  <si>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</si>
  <si>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</si>
  <si>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</si>
  <si>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</si>
  <si>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</si>
  <si>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</si>
  <si>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</si>
  <si>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</si>
  <si>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沖縄</t>
  </si>
  <si>
    <t>鹿児島</t>
  </si>
  <si>
    <t>宮崎</t>
  </si>
  <si>
    <t>大分</t>
  </si>
  <si>
    <t>熊本</t>
  </si>
  <si>
    <t>長崎</t>
  </si>
  <si>
    <t>佐賀</t>
  </si>
  <si>
    <t>福岡</t>
  </si>
  <si>
    <t>高知</t>
  </si>
  <si>
    <t>愛媛</t>
  </si>
  <si>
    <t>香川</t>
  </si>
  <si>
    <t>徳島</t>
  </si>
  <si>
    <t>山口</t>
  </si>
  <si>
    <t>広島</t>
  </si>
  <si>
    <t>岡山</t>
  </si>
  <si>
    <t>島根</t>
  </si>
  <si>
    <t>鳥取</t>
  </si>
  <si>
    <t>和歌山</t>
  </si>
  <si>
    <t>奈良</t>
  </si>
  <si>
    <t>兵庫</t>
  </si>
  <si>
    <t>大阪</t>
  </si>
  <si>
    <t>京都</t>
    <phoneticPr fontId="4"/>
  </si>
  <si>
    <t>滋賀</t>
  </si>
  <si>
    <t>三重</t>
  </si>
  <si>
    <t>愛知</t>
  </si>
  <si>
    <t>静岡</t>
  </si>
  <si>
    <t>岐阜</t>
  </si>
  <si>
    <t>長野</t>
  </si>
  <si>
    <t>山梨</t>
  </si>
  <si>
    <t>福井</t>
  </si>
  <si>
    <t>石川</t>
  </si>
  <si>
    <t>富山</t>
  </si>
  <si>
    <t>新潟</t>
  </si>
  <si>
    <t>神奈川</t>
  </si>
  <si>
    <t>東京</t>
  </si>
  <si>
    <t>千葉</t>
  </si>
  <si>
    <t>埼玉</t>
  </si>
  <si>
    <t>群馬</t>
  </si>
  <si>
    <t>栃木</t>
  </si>
  <si>
    <t>茨城</t>
  </si>
  <si>
    <t>福島</t>
  </si>
  <si>
    <t>山形</t>
  </si>
  <si>
    <t>秋田</t>
  </si>
  <si>
    <t>宮城</t>
  </si>
  <si>
    <t>合計</t>
    <rPh sb="0" eb="2">
      <t>ゴウケイ</t>
    </rPh>
    <phoneticPr fontId="3"/>
  </si>
  <si>
    <t>岩手</t>
  </si>
  <si>
    <t>青森</t>
  </si>
  <si>
    <t>合　　計</t>
    <rPh sb="0" eb="1">
      <t>ア</t>
    </rPh>
    <rPh sb="3" eb="4">
      <t>ケイ</t>
    </rPh>
    <phoneticPr fontId="3"/>
  </si>
  <si>
    <t>沖縄県</t>
    <rPh sb="0" eb="3">
      <t>オキナワケン</t>
    </rPh>
    <phoneticPr fontId="3"/>
  </si>
  <si>
    <t>鹿児島県</t>
    <rPh sb="0" eb="4">
      <t>カゴシマケン</t>
    </rPh>
    <phoneticPr fontId="3"/>
  </si>
  <si>
    <t>宮崎県</t>
    <rPh sb="0" eb="3">
      <t>ミヤザキケン</t>
    </rPh>
    <phoneticPr fontId="3"/>
  </si>
  <si>
    <t>大分県</t>
    <rPh sb="0" eb="3">
      <t>オオイタケン</t>
    </rPh>
    <phoneticPr fontId="3"/>
  </si>
  <si>
    <t>熊本県</t>
    <rPh sb="0" eb="3">
      <t>クマモトケン</t>
    </rPh>
    <phoneticPr fontId="3"/>
  </si>
  <si>
    <t>長崎県</t>
    <rPh sb="0" eb="3">
      <t>ナガサキケン</t>
    </rPh>
    <phoneticPr fontId="3"/>
  </si>
  <si>
    <t>佐賀県</t>
    <rPh sb="0" eb="3">
      <t>サガケン</t>
    </rPh>
    <phoneticPr fontId="3"/>
  </si>
  <si>
    <t>福岡県</t>
    <rPh sb="0" eb="3">
      <t>フクオカケン</t>
    </rPh>
    <phoneticPr fontId="3"/>
  </si>
  <si>
    <t>高知県</t>
    <rPh sb="0" eb="3">
      <t>コウチケン</t>
    </rPh>
    <phoneticPr fontId="3"/>
  </si>
  <si>
    <t>愛媛県</t>
    <rPh sb="0" eb="3">
      <t>エヒメケン</t>
    </rPh>
    <phoneticPr fontId="3"/>
  </si>
  <si>
    <t>香川県</t>
    <rPh sb="0" eb="3">
      <t>カガワケン</t>
    </rPh>
    <phoneticPr fontId="3"/>
  </si>
  <si>
    <t>徳島県</t>
    <rPh sb="0" eb="3">
      <t>トクシマケン</t>
    </rPh>
    <phoneticPr fontId="3"/>
  </si>
  <si>
    <t>山口県</t>
    <rPh sb="0" eb="3">
      <t>ヤマグチケン</t>
    </rPh>
    <phoneticPr fontId="3"/>
  </si>
  <si>
    <t>広島県</t>
    <rPh sb="0" eb="3">
      <t>ヒロシマケン</t>
    </rPh>
    <phoneticPr fontId="3"/>
  </si>
  <si>
    <t>岡山県</t>
    <rPh sb="0" eb="3">
      <t>オカヤマケン</t>
    </rPh>
    <phoneticPr fontId="3"/>
  </si>
  <si>
    <t>島根県</t>
    <rPh sb="0" eb="3">
      <t>シマネケン</t>
    </rPh>
    <phoneticPr fontId="3"/>
  </si>
  <si>
    <t>鳥取県</t>
    <rPh sb="0" eb="3">
      <t>トットリケン</t>
    </rPh>
    <phoneticPr fontId="3"/>
  </si>
  <si>
    <t>和歌山県</t>
    <rPh sb="0" eb="4">
      <t>ワカヤマケン</t>
    </rPh>
    <phoneticPr fontId="3"/>
  </si>
  <si>
    <t>奈良県</t>
    <rPh sb="0" eb="3">
      <t>ナラケン</t>
    </rPh>
    <phoneticPr fontId="3"/>
  </si>
  <si>
    <t>NCA211</t>
  </si>
  <si>
    <t>能美防災(株)</t>
  </si>
  <si>
    <t>鑑特第116号</t>
  </si>
  <si>
    <t>兵庫県</t>
    <rPh sb="0" eb="3">
      <t>ヒョウゴケン</t>
    </rPh>
    <phoneticPr fontId="3"/>
  </si>
  <si>
    <t>メガフォーム AT-3</t>
  </si>
  <si>
    <t>DIC(株)</t>
  </si>
  <si>
    <t>大阪府</t>
    <rPh sb="0" eb="3">
      <t>オオサカフ</t>
    </rPh>
    <phoneticPr fontId="3"/>
  </si>
  <si>
    <t>メガフォーム F-610AT</t>
  </si>
  <si>
    <t>京都府</t>
    <rPh sb="0" eb="3">
      <t>キョウトフ</t>
    </rPh>
    <phoneticPr fontId="3"/>
  </si>
  <si>
    <t>ライトウォーター ATCFC-600</t>
  </si>
  <si>
    <t>住友スリーエム(株)</t>
  </si>
  <si>
    <t>滋賀県</t>
    <rPh sb="0" eb="3">
      <t>シガケン</t>
    </rPh>
    <phoneticPr fontId="3"/>
  </si>
  <si>
    <t>ライトウォーター ATCFC-3035</t>
  </si>
  <si>
    <t>三重県</t>
    <rPh sb="0" eb="3">
      <t>ミエケン</t>
    </rPh>
    <phoneticPr fontId="3"/>
  </si>
  <si>
    <t>ハツタフォーム AF3（-20℃）</t>
  </si>
  <si>
    <t>(株)初田製作所</t>
  </si>
  <si>
    <t>泡第63～9号</t>
  </si>
  <si>
    <t>愛知県</t>
    <rPh sb="0" eb="3">
      <t>アイチケン</t>
    </rPh>
    <phoneticPr fontId="3"/>
  </si>
  <si>
    <t>ハツタフォーム AF3（-10℃）</t>
  </si>
  <si>
    <t>泡第1～5号</t>
  </si>
  <si>
    <t>静岡県</t>
    <rPh sb="0" eb="3">
      <t>シズオカケン</t>
    </rPh>
    <phoneticPr fontId="3"/>
  </si>
  <si>
    <t>CFフォーム 310</t>
  </si>
  <si>
    <t>泡第15～4号</t>
  </si>
  <si>
    <t>岐阜県</t>
    <rPh sb="0" eb="3">
      <t>ギフケン</t>
    </rPh>
    <phoneticPr fontId="3"/>
  </si>
  <si>
    <t>アルファフォーム 605</t>
  </si>
  <si>
    <t>ヤマトプロテック(株)</t>
  </si>
  <si>
    <t>泡第11～5号</t>
  </si>
  <si>
    <t>長野県</t>
    <rPh sb="0" eb="3">
      <t>ナガノケン</t>
    </rPh>
    <phoneticPr fontId="3"/>
  </si>
  <si>
    <t>アルファフォーム 320</t>
  </si>
  <si>
    <t>泡第11～2号</t>
  </si>
  <si>
    <t>山梨県</t>
    <rPh sb="0" eb="3">
      <t>ヤマナシケン</t>
    </rPh>
    <phoneticPr fontId="3"/>
  </si>
  <si>
    <t>アルファフォーム 310</t>
  </si>
  <si>
    <t>泡第10～1号</t>
  </si>
  <si>
    <t>福井県</t>
    <rPh sb="0" eb="3">
      <t>フクイケン</t>
    </rPh>
    <phoneticPr fontId="3"/>
  </si>
  <si>
    <t>フカダ・フロロアルコフォームG</t>
  </si>
  <si>
    <t>深田工業(株)</t>
  </si>
  <si>
    <t>泡第10～5号</t>
  </si>
  <si>
    <t>石川県</t>
    <rPh sb="0" eb="3">
      <t>イシカワケン</t>
    </rPh>
    <phoneticPr fontId="3"/>
  </si>
  <si>
    <t>泡第9～3号</t>
  </si>
  <si>
    <t>富山県</t>
    <rPh sb="0" eb="3">
      <t>トヤマケン</t>
    </rPh>
    <phoneticPr fontId="3"/>
  </si>
  <si>
    <t>メガフォーム AGF-3</t>
  </si>
  <si>
    <t>泡第11～1号</t>
  </si>
  <si>
    <t>新潟県</t>
    <rPh sb="0" eb="3">
      <t>ニイガタケン</t>
    </rPh>
    <phoneticPr fontId="3"/>
  </si>
  <si>
    <t>メガフォーム N-103</t>
  </si>
  <si>
    <t>泡第8～2号</t>
  </si>
  <si>
    <t>神奈川県</t>
    <rPh sb="0" eb="4">
      <t>カナガワケン</t>
    </rPh>
    <phoneticPr fontId="3"/>
  </si>
  <si>
    <t>メガフォーム AGF</t>
  </si>
  <si>
    <t>泡第7～1号</t>
  </si>
  <si>
    <t>東京都</t>
    <rPh sb="0" eb="2">
      <t>トウキョウ</t>
    </rPh>
    <rPh sb="2" eb="3">
      <t>ト</t>
    </rPh>
    <phoneticPr fontId="3"/>
  </si>
  <si>
    <t>メガフォーム F-633S</t>
  </si>
  <si>
    <t>泡第4～4号</t>
  </si>
  <si>
    <t>千葉県</t>
    <rPh sb="0" eb="3">
      <t>チバケン</t>
    </rPh>
    <phoneticPr fontId="3"/>
  </si>
  <si>
    <t>メガフォーム F-626</t>
  </si>
  <si>
    <t>泡第1～7号</t>
  </si>
  <si>
    <t>埼玉県</t>
    <rPh sb="0" eb="3">
      <t>サイタマケン</t>
    </rPh>
    <phoneticPr fontId="3"/>
  </si>
  <si>
    <t>メガフォーム F-623</t>
  </si>
  <si>
    <t>泡第1～6号</t>
  </si>
  <si>
    <t>群馬県</t>
    <rPh sb="0" eb="3">
      <t>グンマケン</t>
    </rPh>
    <phoneticPr fontId="3"/>
  </si>
  <si>
    <t>ライトウォーター FC-3073</t>
  </si>
  <si>
    <t>泡第8～1号</t>
  </si>
  <si>
    <t>栃木県</t>
    <rPh sb="0" eb="3">
      <t>トチギケン</t>
    </rPh>
    <phoneticPr fontId="3"/>
  </si>
  <si>
    <t>ライトウォーター FC-3104</t>
  </si>
  <si>
    <t>泡第60～5号</t>
  </si>
  <si>
    <t>茨城県</t>
    <rPh sb="0" eb="2">
      <t>イバラキ</t>
    </rPh>
    <rPh sb="2" eb="3">
      <t>ケン</t>
    </rPh>
    <phoneticPr fontId="3"/>
  </si>
  <si>
    <t>ライトウォーター FC-3103</t>
  </si>
  <si>
    <t>泡第60～2号</t>
  </si>
  <si>
    <t>福島県</t>
    <rPh sb="0" eb="2">
      <t>フクシマ</t>
    </rPh>
    <rPh sb="2" eb="3">
      <t>ケン</t>
    </rPh>
    <phoneticPr fontId="3"/>
  </si>
  <si>
    <t>ライトウォーター FC-3033</t>
  </si>
  <si>
    <t>泡第53～5号</t>
  </si>
  <si>
    <t>山形県</t>
    <rPh sb="0" eb="3">
      <t>ヤマガタケン</t>
    </rPh>
    <phoneticPr fontId="3"/>
  </si>
  <si>
    <t>ライトウォーター FC-3031</t>
  </si>
  <si>
    <t>泡第51～7号</t>
  </si>
  <si>
    <t>秋田県</t>
    <rPh sb="0" eb="3">
      <t>アキタケン</t>
    </rPh>
    <phoneticPr fontId="3"/>
  </si>
  <si>
    <t>ライトウォーター</t>
  </si>
  <si>
    <t>型式詳細不明</t>
  </si>
  <si>
    <t>宮城県</t>
    <rPh sb="0" eb="2">
      <t>ミヤギ</t>
    </rPh>
    <rPh sb="2" eb="3">
      <t>ケン</t>
    </rPh>
    <phoneticPr fontId="3"/>
  </si>
  <si>
    <t>薬剤不明(PFOS含有可能性)</t>
    <rPh sb="0" eb="2">
      <t>ヤクザイ</t>
    </rPh>
    <rPh sb="2" eb="4">
      <t>フメイ</t>
    </rPh>
    <rPh sb="9" eb="11">
      <t>ガンユウ</t>
    </rPh>
    <rPh sb="11" eb="14">
      <t>カノウセイ</t>
    </rPh>
    <phoneticPr fontId="5"/>
  </si>
  <si>
    <t>岩手県</t>
    <rPh sb="0" eb="3">
      <t>イワテケン</t>
    </rPh>
    <phoneticPr fontId="3"/>
  </si>
  <si>
    <t>2～27以外(PFOS非含有)</t>
    <rPh sb="4" eb="6">
      <t>イガイ</t>
    </rPh>
    <rPh sb="11" eb="12">
      <t>ヒ</t>
    </rPh>
    <rPh sb="12" eb="14">
      <t>ガンユウ</t>
    </rPh>
    <phoneticPr fontId="5"/>
  </si>
  <si>
    <t>青森県</t>
    <rPh sb="0" eb="3">
      <t>アオモリケン</t>
    </rPh>
    <phoneticPr fontId="3"/>
  </si>
  <si>
    <t>CODE</t>
  </si>
  <si>
    <t>都道府県</t>
  </si>
  <si>
    <t>商品名</t>
  </si>
  <si>
    <t>製造者名</t>
  </si>
  <si>
    <t>型式番号</t>
  </si>
  <si>
    <t>Nr</t>
  </si>
  <si>
    <t>北海道</t>
    <rPh sb="0" eb="3">
      <t>ホッカイドウ</t>
    </rPh>
    <phoneticPr fontId="3"/>
  </si>
  <si>
    <t>泡1～5号</t>
  </si>
  <si>
    <t>泡第10～5</t>
  </si>
  <si>
    <t>泡第9～3</t>
  </si>
  <si>
    <t>-</t>
  </si>
  <si>
    <t>310</t>
  </si>
  <si>
    <t>605</t>
  </si>
  <si>
    <t>320</t>
  </si>
  <si>
    <t>ATC FC 600</t>
  </si>
  <si>
    <t>ATC FC 3035</t>
  </si>
  <si>
    <t>FC-3104</t>
  </si>
  <si>
    <t>FC-3103</t>
  </si>
  <si>
    <t>FC-3073</t>
  </si>
  <si>
    <t>FC-3033</t>
  </si>
  <si>
    <t>FC-3031</t>
  </si>
  <si>
    <t>AT-3</t>
  </si>
  <si>
    <t>F-610AT</t>
  </si>
  <si>
    <t>AGF</t>
  </si>
  <si>
    <t>N-103</t>
  </si>
  <si>
    <t>F-626</t>
  </si>
  <si>
    <t>F-633s</t>
  </si>
  <si>
    <t>F-623</t>
  </si>
  <si>
    <t>ＮＣＡ２１１</t>
    <phoneticPr fontId="3"/>
  </si>
  <si>
    <t>ハツタフォーム</t>
    <phoneticPr fontId="3"/>
  </si>
  <si>
    <t>フカダ・フロロアルコフォームG</t>
    <phoneticPr fontId="3"/>
  </si>
  <si>
    <t>ＣＦフォーム</t>
  </si>
  <si>
    <t>アルファフォーム</t>
  </si>
  <si>
    <t>メガフォーム</t>
  </si>
  <si>
    <t>能美防災株式会社</t>
    <rPh sb="0" eb="2">
      <t>ノウミ</t>
    </rPh>
    <rPh sb="2" eb="4">
      <t>ボウサイ</t>
    </rPh>
    <rPh sb="4" eb="6">
      <t>カブシキ</t>
    </rPh>
    <rPh sb="6" eb="8">
      <t>カイシャ</t>
    </rPh>
    <phoneticPr fontId="3"/>
  </si>
  <si>
    <t>株式会社ハツタ製作所</t>
    <rPh sb="0" eb="2">
      <t>カブシキ</t>
    </rPh>
    <rPh sb="2" eb="4">
      <t>カイシャ</t>
    </rPh>
    <rPh sb="7" eb="10">
      <t>セイサクショ</t>
    </rPh>
    <phoneticPr fontId="3"/>
  </si>
  <si>
    <t>深田工業株式会社</t>
    <rPh sb="0" eb="2">
      <t>フカタ</t>
    </rPh>
    <rPh sb="2" eb="4">
      <t>コウギョウ</t>
    </rPh>
    <rPh sb="4" eb="6">
      <t>カブシキ</t>
    </rPh>
    <rPh sb="6" eb="8">
      <t>カイシャ</t>
    </rPh>
    <phoneticPr fontId="3"/>
  </si>
  <si>
    <t>ヤマトプロテック株式会社</t>
    <rPh sb="8" eb="10">
      <t>カブシキ</t>
    </rPh>
    <rPh sb="10" eb="12">
      <t>カイシャ</t>
    </rPh>
    <phoneticPr fontId="3"/>
  </si>
  <si>
    <t>住友スリーエム株式会社</t>
    <rPh sb="0" eb="2">
      <t>スミトモ</t>
    </rPh>
    <rPh sb="7" eb="9">
      <t>カブシキ</t>
    </rPh>
    <rPh sb="9" eb="11">
      <t>カイシャ</t>
    </rPh>
    <phoneticPr fontId="3"/>
  </si>
  <si>
    <t>DIC株式会社</t>
    <rPh sb="3" eb="5">
      <t>カブシキ</t>
    </rPh>
    <rPh sb="5" eb="7">
      <t>カイシャ</t>
    </rPh>
    <phoneticPr fontId="3"/>
  </si>
  <si>
    <t>密度</t>
    <rPh sb="0" eb="2">
      <t>ミツド</t>
    </rPh>
    <phoneticPr fontId="3"/>
  </si>
  <si>
    <t>濃度</t>
    <rPh sb="0" eb="2">
      <t>ノウド</t>
    </rPh>
    <phoneticPr fontId="3"/>
  </si>
  <si>
    <t>型式(確認用)</t>
    <rPh sb="0" eb="2">
      <t>カタシキ</t>
    </rPh>
    <rPh sb="3" eb="6">
      <t>カクニンヨウ</t>
    </rPh>
    <phoneticPr fontId="3"/>
  </si>
  <si>
    <t>Nr</t>
    <phoneticPr fontId="3"/>
  </si>
  <si>
    <t>↑[L]</t>
    <phoneticPr fontId="3"/>
  </si>
  <si>
    <t>↓[kg]</t>
    <phoneticPr fontId="3"/>
  </si>
  <si>
    <t>密度</t>
    <rPh sb="0" eb="2">
      <t>ミツド</t>
    </rPh>
    <phoneticPr fontId="6"/>
  </si>
  <si>
    <t>濃度</t>
    <rPh sb="0" eb="2">
      <t>ノウド</t>
    </rPh>
    <phoneticPr fontId="6"/>
  </si>
  <si>
    <t>未/ATCFC3035</t>
  </si>
  <si>
    <t>未/ATCFC600</t>
  </si>
  <si>
    <t>未/F610AT</t>
  </si>
  <si>
    <t>未/AT3</t>
  </si>
  <si>
    <t>ライトウォーター(3%)</t>
    <phoneticPr fontId="2"/>
  </si>
  <si>
    <t>ライトウォーター(6%)</t>
    <phoneticPr fontId="2"/>
  </si>
  <si>
    <t>メガフォーム</t>
    <phoneticPr fontId="2"/>
  </si>
  <si>
    <t>メガフォーム(3%)</t>
    <phoneticPr fontId="2"/>
  </si>
  <si>
    <t>メガフォーム(6%)</t>
    <phoneticPr fontId="2"/>
  </si>
  <si>
    <t>アルファフォーム</t>
    <phoneticPr fontId="2"/>
  </si>
  <si>
    <t>アルファフォーム(3%)</t>
    <phoneticPr fontId="2"/>
  </si>
  <si>
    <t>アルファフォーム(6%)</t>
    <phoneticPr fontId="2"/>
  </si>
  <si>
    <t>※31番以降は薬剤の正確な名称が不明な場合の濃度や密度設定に用いる。</t>
    <rPh sb="3" eb="4">
      <t>バン</t>
    </rPh>
    <rPh sb="4" eb="6">
      <t>イコウ</t>
    </rPh>
    <rPh sb="7" eb="9">
      <t>ヤクザイ</t>
    </rPh>
    <rPh sb="10" eb="12">
      <t>セイカク</t>
    </rPh>
    <rPh sb="13" eb="15">
      <t>メイショウ</t>
    </rPh>
    <rPh sb="16" eb="18">
      <t>フメイ</t>
    </rPh>
    <rPh sb="19" eb="21">
      <t>バアイ</t>
    </rPh>
    <rPh sb="22" eb="24">
      <t>ノウド</t>
    </rPh>
    <rPh sb="25" eb="27">
      <t>ミツド</t>
    </rPh>
    <rPh sb="27" eb="29">
      <t>セッテイ</t>
    </rPh>
    <rPh sb="30" eb="31">
      <t>モチ</t>
    </rPh>
    <phoneticPr fontId="2"/>
  </si>
  <si>
    <t>非含有</t>
    <rPh sb="0" eb="1">
      <t>ヒ</t>
    </rPh>
    <rPh sb="1" eb="3">
      <t>ガンユウ</t>
    </rPh>
    <phoneticPr fontId="2"/>
  </si>
  <si>
    <t>不明</t>
    <rPh sb="0" eb="2">
      <t>フメイ</t>
    </rPh>
    <phoneticPr fontId="2"/>
  </si>
  <si>
    <t>種類</t>
    <rPh sb="0" eb="2">
      <t>シュルイ</t>
    </rPh>
    <phoneticPr fontId="2"/>
  </si>
  <si>
    <t>単位</t>
    <rPh sb="0" eb="2">
      <t>タンイ</t>
    </rPh>
    <phoneticPr fontId="2"/>
  </si>
  <si>
    <t>kg</t>
    <phoneticPr fontId="2"/>
  </si>
  <si>
    <t>L</t>
    <phoneticPr fontId="2"/>
  </si>
  <si>
    <t>本</t>
    <rPh sb="0" eb="1">
      <t>ホン</t>
    </rPh>
    <phoneticPr fontId="2"/>
  </si>
  <si>
    <t>消火器</t>
  </si>
  <si>
    <t>t</t>
  </si>
  <si>
    <t>泡消火薬剤</t>
  </si>
  <si>
    <t>半導体薬品</t>
  </si>
  <si>
    <t>容器等</t>
  </si>
  <si>
    <t>その他</t>
  </si>
  <si>
    <t>換算</t>
    <rPh sb="0" eb="2">
      <t>カンサン</t>
    </rPh>
    <phoneticPr fontId="2"/>
  </si>
  <si>
    <t>計</t>
    <rPh sb="0" eb="1">
      <t>ケイ</t>
    </rPh>
    <phoneticPr fontId="3"/>
  </si>
  <si>
    <t>全国のＰＦＯＳ含有泡消火薬剤の保管量</t>
    <rPh sb="0" eb="2">
      <t>ゼンコク</t>
    </rPh>
    <rPh sb="7" eb="9">
      <t>ガンユウ</t>
    </rPh>
    <rPh sb="9" eb="10">
      <t>アワ</t>
    </rPh>
    <rPh sb="10" eb="12">
      <t>ショウカ</t>
    </rPh>
    <rPh sb="12" eb="14">
      <t>ヤクザイ</t>
    </rPh>
    <rPh sb="15" eb="17">
      <t>ホカン</t>
    </rPh>
    <rPh sb="17" eb="18">
      <t>リョウ</t>
    </rPh>
    <phoneticPr fontId="3"/>
  </si>
  <si>
    <t>令和元年12月末時点</t>
    <rPh sb="0" eb="2">
      <t>レイワ</t>
    </rPh>
    <rPh sb="2" eb="3">
      <t>モト</t>
    </rPh>
    <rPh sb="3" eb="4">
      <t>ネン</t>
    </rPh>
    <rPh sb="6" eb="7">
      <t>ガツ</t>
    </rPh>
    <rPh sb="7" eb="8">
      <t>マツ</t>
    </rPh>
    <rPh sb="8" eb="10">
      <t>ジテン</t>
    </rPh>
    <phoneticPr fontId="3"/>
  </si>
  <si>
    <t>ライトウォーター</t>
    <phoneticPr fontId="2"/>
  </si>
  <si>
    <t>-</t>
    <phoneticPr fontId="2"/>
  </si>
  <si>
    <t>ライトウォーター(3%)</t>
  </si>
  <si>
    <t>ライトウォーター(6%)</t>
  </si>
  <si>
    <t>-</t>
    <phoneticPr fontId="2"/>
  </si>
  <si>
    <t>ヤマトエンジニアリング(株)</t>
    <phoneticPr fontId="2"/>
  </si>
  <si>
    <t>ヤマトエンジニアリング(株)</t>
    <phoneticPr fontId="2"/>
  </si>
  <si>
    <t>-</t>
    <phoneticPr fontId="2"/>
  </si>
  <si>
    <t>-</t>
    <phoneticPr fontId="2"/>
  </si>
  <si>
    <t>-</t>
    <phoneticPr fontId="2"/>
  </si>
  <si>
    <t>-</t>
    <phoneticPr fontId="2"/>
  </si>
  <si>
    <t>メガフォーム(3%)</t>
  </si>
  <si>
    <t>メガフォーム(6%)</t>
  </si>
  <si>
    <t>アルファフォーム(3%)</t>
  </si>
  <si>
    <t>アルファフォーム(6%)</t>
  </si>
  <si>
    <r>
      <t>AF3</t>
    </r>
    <r>
      <rPr>
        <sz val="9"/>
        <color theme="1"/>
        <rFont val="ＭＳ ゴシック"/>
        <family val="3"/>
        <charset val="128"/>
      </rPr>
      <t>(-10℃)</t>
    </r>
    <phoneticPr fontId="2"/>
  </si>
  <si>
    <r>
      <t>AF3</t>
    </r>
    <r>
      <rPr>
        <sz val="9"/>
        <color theme="1"/>
        <rFont val="ＭＳ ゴシック"/>
        <family val="3"/>
        <charset val="128"/>
      </rPr>
      <t>(-20</t>
    </r>
    <r>
      <rPr>
        <sz val="9"/>
        <color theme="1"/>
        <rFont val="ＭＳ ゴシック"/>
        <family val="3"/>
        <charset val="128"/>
      </rPr>
      <t>℃</t>
    </r>
    <r>
      <rPr>
        <sz val="9"/>
        <color theme="1"/>
        <rFont val="ＭＳ ゴシック"/>
        <family val="3"/>
        <charset val="128"/>
      </rPr>
      <t>)</t>
    </r>
    <phoneticPr fontId="2"/>
  </si>
  <si>
    <t>AGF-3</t>
    <phoneticPr fontId="2"/>
  </si>
  <si>
    <t>石油コンビナート等</t>
  </si>
  <si>
    <t>←石油コンビナート等を選択して下さい。</t>
    <rPh sb="1" eb="3">
      <t>セキユ</t>
    </rPh>
    <rPh sb="9" eb="10">
      <t>トウ</t>
    </rPh>
    <rPh sb="11" eb="13">
      <t>センタク</t>
    </rPh>
    <rPh sb="15" eb="16">
      <t>クダ</t>
    </rPh>
    <phoneticPr fontId="2"/>
  </si>
  <si>
    <t>企業名</t>
    <rPh sb="0" eb="3">
      <t>キギョウメイ</t>
    </rPh>
    <phoneticPr fontId="3"/>
  </si>
  <si>
    <t>住所</t>
    <rPh sb="0" eb="2">
      <t>ジュウショ</t>
    </rPh>
    <phoneticPr fontId="3"/>
  </si>
  <si>
    <t>責任者役職</t>
    <rPh sb="0" eb="3">
      <t>セキニンシャ</t>
    </rPh>
    <rPh sb="3" eb="5">
      <t>ヤクショク</t>
    </rPh>
    <phoneticPr fontId="3"/>
  </si>
  <si>
    <t>責任者氏名</t>
    <rPh sb="0" eb="3">
      <t>セキニンシャ</t>
    </rPh>
    <rPh sb="3" eb="5">
      <t>シメイ</t>
    </rPh>
    <phoneticPr fontId="3"/>
  </si>
  <si>
    <t>責任者連絡先</t>
    <rPh sb="0" eb="3">
      <t>セキニンシャ</t>
    </rPh>
    <rPh sb="3" eb="6">
      <t>レンラクサキ</t>
    </rPh>
    <phoneticPr fontId="3"/>
  </si>
  <si>
    <t>令和２年　　月　　日</t>
    <rPh sb="0" eb="2">
      <t>レイワ</t>
    </rPh>
    <rPh sb="3" eb="4">
      <t>ネン</t>
    </rPh>
    <rPh sb="6" eb="7">
      <t>ガツ</t>
    </rPh>
    <rPh sb="9" eb="10">
      <t>ニチ</t>
    </rPh>
    <phoneticPr fontId="2"/>
  </si>
  <si>
    <t>PFOS含有泡消火薬剤調査結果</t>
    <phoneticPr fontId="3"/>
  </si>
  <si>
    <t>（様式２）</t>
    <rPh sb="1" eb="3">
      <t>ヨウシキ</t>
    </rPh>
    <phoneticPr fontId="2"/>
  </si>
  <si>
    <t>その他（　　　　　　　　　　　）</t>
    <rPh sb="2" eb="3">
      <t>タ</t>
    </rPh>
    <phoneticPr fontId="2"/>
  </si>
  <si>
    <t>設置量（PFOS又はその塩換算）　
単位：kg</t>
    <rPh sb="18" eb="20">
      <t>タンイ</t>
    </rPh>
    <phoneticPr fontId="3"/>
  </si>
  <si>
    <t>施設の種類
（プルダウンより選択）</t>
    <rPh sb="0" eb="2">
      <t>シセツ</t>
    </rPh>
    <rPh sb="3" eb="5">
      <t>シュルイ</t>
    </rPh>
    <rPh sb="14" eb="16">
      <t>センタク</t>
    </rPh>
    <phoneticPr fontId="2"/>
  </si>
  <si>
    <t>事業所名*</t>
    <rPh sb="0" eb="3">
      <t>ジギョウショ</t>
    </rPh>
    <rPh sb="3" eb="4">
      <t>メイ</t>
    </rPh>
    <phoneticPr fontId="2"/>
  </si>
  <si>
    <t>*事業所ごとに作成お願いします。</t>
    <rPh sb="1" eb="4">
      <t>ジギョウショ</t>
    </rPh>
    <rPh sb="7" eb="9">
      <t>サクセイ</t>
    </rPh>
    <rPh sb="10" eb="1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</si>
</sst>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0%"/>
  </numFmts>
  <fonts count="17" x14ac:knownFonts="1">
    <font>
      <sz val="9"/>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Ｐゴシック"/>
      <family val="3"/>
      <charset val="128"/>
    </font>
    <font>
      <sz val="6"/>
      <name val="ＭＳ ゴシック"/>
      <family val="3"/>
      <charset val="128"/>
    </font>
    <font>
      <sz val="11"/>
      <color indexed="8"/>
      <name val="ＭＳ Ｐゴシック"/>
      <family val="3"/>
      <charset val="128"/>
    </font>
    <font>
      <sz val="10"/>
      <color indexed="8"/>
      <name val="ＭＳ ゴシック"/>
      <family val="3"/>
      <charset val="128"/>
    </font>
    <font>
      <sz val="9"/>
      <color theme="1"/>
      <name val="ＭＳ ゴシック"/>
      <family val="3"/>
      <charset val="128"/>
    </font>
    <font>
      <sz val="10"/>
      <color theme="1"/>
      <name val="ＭＳ ゴシック"/>
      <family val="3"/>
      <charset val="128"/>
    </font>
    <font>
      <sz val="11"/>
      <color theme="1"/>
      <name val="ＭＳ Ｐゴシック"/>
      <family val="3"/>
      <charset val="128"/>
      <scheme val="minor"/>
    </font>
    <font>
      <sz val="11"/>
      <name val="ＭＳ Ｐゴシック"/>
      <family val="3"/>
      <charset val="128"/>
      <scheme val="minor"/>
    </font>
    <font>
      <sz val="11"/>
      <name val="Times New Roman"/>
      <family val="1"/>
    </font>
    <font>
      <sz val="11"/>
      <color rgb="FF000000"/>
      <name val="Times New Roman"/>
      <family val="1"/>
    </font>
    <font>
      <sz val="11"/>
      <color rgb="FF000000"/>
      <name val="ＭＳ 明朝"/>
      <family val="1"/>
      <charset val="128"/>
    </font>
    <font>
      <sz val="11"/>
      <name val="ＭＳ 明朝"/>
      <family val="1"/>
      <charset val="128"/>
    </font>
    <font>
      <sz val="11"/>
      <color rgb="FFFF0000"/>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s>
  <cellStyleXfs count="13">
    <xf numFmtId="0" fontId="0" fillId="0" borderId="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9" fillId="0" borderId="0">
      <alignment vertical="center"/>
    </xf>
    <xf numFmtId="0" fontId="7" fillId="0" borderId="0">
      <alignment vertical="center"/>
    </xf>
    <xf numFmtId="0" fontId="9" fillId="0" borderId="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7" fillId="0" borderId="1" xfId="8" applyFont="1" applyBorder="1">
      <alignment vertical="center"/>
    </xf>
    <xf numFmtId="0" fontId="7" fillId="0" borderId="1" xfId="8" applyBorder="1">
      <alignment vertical="center"/>
    </xf>
    <xf numFmtId="0" fontId="7" fillId="2" borderId="1" xfId="8" applyFill="1" applyBorder="1">
      <alignment vertical="center"/>
    </xf>
    <xf numFmtId="0" fontId="7" fillId="0" borderId="1" xfId="8" applyNumberFormat="1" applyFill="1" applyBorder="1">
      <alignment vertical="center"/>
    </xf>
    <xf numFmtId="0" fontId="7" fillId="0" borderId="1" xfId="8" applyFill="1" applyBorder="1">
      <alignment vertical="center"/>
    </xf>
    <xf numFmtId="0" fontId="7" fillId="0" borderId="0" xfId="8" applyFont="1" applyFill="1" applyAlignment="1">
      <alignment vertical="center"/>
    </xf>
    <xf numFmtId="0" fontId="7" fillId="0" borderId="0" xfId="9" applyFont="1" applyFill="1" applyAlignment="1" applyProtection="1">
      <alignment vertical="center"/>
      <protection locked="0"/>
    </xf>
    <xf numFmtId="0" fontId="7" fillId="0" borderId="0" xfId="9" applyFont="1" applyFill="1" applyAlignment="1">
      <alignment vertical="center"/>
    </xf>
    <xf numFmtId="0" fontId="7" fillId="0" borderId="1" xfId="8" applyFont="1" applyFill="1" applyBorder="1" applyAlignment="1">
      <alignment vertical="center"/>
    </xf>
    <xf numFmtId="177" fontId="7" fillId="0" borderId="1" xfId="2" applyNumberFormat="1" applyFont="1" applyFill="1" applyBorder="1" applyAlignment="1">
      <alignment vertical="center"/>
    </xf>
    <xf numFmtId="0" fontId="7" fillId="3" borderId="6" xfId="8" applyFont="1" applyFill="1" applyBorder="1" applyAlignment="1">
      <alignment horizontal="center" vertical="center"/>
    </xf>
    <xf numFmtId="0" fontId="7" fillId="3" borderId="7" xfId="8" applyFont="1" applyFill="1" applyBorder="1" applyAlignment="1">
      <alignment horizontal="center" vertical="center"/>
    </xf>
    <xf numFmtId="176" fontId="7" fillId="5" borderId="10" xfId="8" applyNumberFormat="1" applyFont="1" applyFill="1" applyBorder="1" applyAlignment="1">
      <alignment vertical="center"/>
    </xf>
    <xf numFmtId="0" fontId="7" fillId="0" borderId="11" xfId="8" applyFont="1" applyFill="1" applyBorder="1" applyAlignment="1">
      <alignment vertical="center"/>
    </xf>
    <xf numFmtId="0" fontId="7" fillId="0" borderId="13" xfId="8" applyFont="1" applyFill="1" applyBorder="1" applyAlignment="1">
      <alignment vertical="center"/>
    </xf>
    <xf numFmtId="0" fontId="7" fillId="0" borderId="0" xfId="8" applyFont="1">
      <alignment vertical="center"/>
    </xf>
    <xf numFmtId="0" fontId="7" fillId="0" borderId="0" xfId="8">
      <alignment vertical="center"/>
    </xf>
    <xf numFmtId="0" fontId="7" fillId="0" borderId="1" xfId="8" applyFont="1" applyFill="1" applyBorder="1">
      <alignment vertical="center"/>
    </xf>
    <xf numFmtId="0" fontId="7" fillId="0" borderId="1" xfId="3" applyNumberFormat="1" applyFont="1" applyFill="1" applyBorder="1">
      <alignment vertical="center"/>
    </xf>
    <xf numFmtId="0" fontId="7" fillId="2" borderId="1" xfId="3" applyNumberFormat="1" applyFont="1" applyFill="1" applyBorder="1">
      <alignment vertical="center"/>
    </xf>
    <xf numFmtId="0" fontId="0" fillId="0" borderId="1" xfId="0" applyBorder="1">
      <alignment vertical="center"/>
    </xf>
    <xf numFmtId="177" fontId="7" fillId="0" borderId="1" xfId="1" applyNumberFormat="1" applyFont="1" applyFill="1" applyBorder="1">
      <alignment vertical="center"/>
    </xf>
    <xf numFmtId="177" fontId="7" fillId="6" borderId="1" xfId="1" applyNumberFormat="1" applyFont="1" applyFill="1" applyBorder="1">
      <alignment vertical="center"/>
    </xf>
    <xf numFmtId="177" fontId="7" fillId="0" borderId="1" xfId="1" applyNumberFormat="1" applyFont="1" applyBorder="1">
      <alignment vertical="center"/>
    </xf>
    <xf numFmtId="0" fontId="7" fillId="7" borderId="1" xfId="8" applyFont="1" applyFill="1" applyBorder="1">
      <alignment vertical="center"/>
    </xf>
    <xf numFmtId="0" fontId="7" fillId="0" borderId="0" xfId="8" applyFont="1">
      <alignment vertical="center"/>
    </xf>
    <xf numFmtId="0" fontId="7" fillId="0" borderId="1" xfId="8" applyFont="1" applyBorder="1">
      <alignment vertical="center"/>
    </xf>
    <xf numFmtId="0" fontId="0" fillId="0" borderId="1" xfId="0"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7" fillId="0" borderId="1" xfId="8" applyFont="1" applyFill="1" applyBorder="1" applyAlignment="1">
      <alignment horizontal="center" vertical="center" wrapText="1"/>
    </xf>
    <xf numFmtId="0" fontId="7" fillId="3" borderId="3" xfId="9" applyFont="1" applyFill="1" applyBorder="1" applyAlignment="1" applyProtection="1">
      <alignment horizontal="center" vertical="center" wrapText="1"/>
      <protection locked="0"/>
    </xf>
    <xf numFmtId="0" fontId="7" fillId="3" borderId="4" xfId="9" applyFont="1" applyFill="1" applyBorder="1" applyAlignment="1" applyProtection="1">
      <alignment horizontal="center" vertical="center" wrapText="1"/>
      <protection locked="0"/>
    </xf>
    <xf numFmtId="0" fontId="7" fillId="3" borderId="5" xfId="9" applyFont="1" applyFill="1" applyBorder="1" applyAlignment="1" applyProtection="1">
      <alignment horizontal="center" vertical="center" wrapText="1"/>
      <protection locked="0"/>
    </xf>
    <xf numFmtId="0" fontId="7" fillId="0" borderId="6" xfId="8" applyFont="1" applyFill="1" applyBorder="1" applyAlignment="1">
      <alignment horizontal="center" vertical="center" wrapText="1"/>
    </xf>
    <xf numFmtId="0" fontId="7" fillId="0" borderId="1" xfId="8" applyFont="1" applyFill="1" applyBorder="1" applyAlignment="1">
      <alignment vertical="center" wrapText="1"/>
    </xf>
    <xf numFmtId="0" fontId="9" fillId="0" borderId="0" xfId="7" applyFont="1">
      <alignment vertical="center"/>
    </xf>
    <xf numFmtId="0" fontId="9" fillId="0" borderId="0" xfId="7" applyFont="1" applyAlignment="1">
      <alignment horizontal="left" vertical="center"/>
    </xf>
    <xf numFmtId="0" fontId="10" fillId="0" borderId="0" xfId="7" applyFont="1" applyFill="1">
      <alignment vertical="center"/>
    </xf>
    <xf numFmtId="0" fontId="11" fillId="0" borderId="0" xfId="7" applyFont="1" applyFill="1" applyBorder="1" applyAlignment="1">
      <alignment horizontal="right" vertical="center" wrapText="1"/>
    </xf>
    <xf numFmtId="0" fontId="12" fillId="0" borderId="0" xfId="7" applyFont="1" applyBorder="1" applyAlignment="1">
      <alignment horizontal="right" vertical="center" wrapText="1"/>
    </xf>
    <xf numFmtId="0" fontId="13" fillId="0" borderId="0" xfId="7" applyFont="1" applyBorder="1" applyAlignment="1">
      <alignment horizontal="left" vertical="center" wrapText="1"/>
    </xf>
    <xf numFmtId="0" fontId="12" fillId="0" borderId="1" xfId="7" applyFont="1" applyBorder="1" applyAlignment="1">
      <alignment horizontal="right" vertical="center" wrapText="1"/>
    </xf>
    <xf numFmtId="0" fontId="13" fillId="0" borderId="1" xfId="7" applyFont="1" applyBorder="1" applyAlignment="1">
      <alignment horizontal="left" vertical="center" wrapText="1"/>
    </xf>
    <xf numFmtId="0" fontId="9" fillId="0" borderId="1" xfId="7" applyBorder="1">
      <alignment vertical="center"/>
    </xf>
    <xf numFmtId="3" fontId="7" fillId="9" borderId="1" xfId="8" applyNumberFormat="1" applyFont="1" applyFill="1" applyBorder="1" applyAlignment="1">
      <alignment vertical="center"/>
    </xf>
    <xf numFmtId="3" fontId="7" fillId="9" borderId="8" xfId="8" applyNumberFormat="1" applyFont="1" applyFill="1" applyBorder="1" applyAlignment="1">
      <alignment vertical="center"/>
    </xf>
    <xf numFmtId="0" fontId="11" fillId="5" borderId="1" xfId="7" applyFont="1" applyFill="1" applyBorder="1" applyAlignment="1">
      <alignment horizontal="right" vertical="center" wrapText="1"/>
    </xf>
    <xf numFmtId="0" fontId="0" fillId="9" borderId="0" xfId="9" applyFont="1" applyFill="1" applyBorder="1" applyAlignment="1">
      <alignment vertical="center"/>
    </xf>
    <xf numFmtId="0" fontId="7" fillId="9" borderId="0" xfId="8" applyFont="1" applyFill="1" applyAlignment="1">
      <alignment vertical="center"/>
    </xf>
    <xf numFmtId="0" fontId="0" fillId="0" borderId="0" xfId="8" applyFont="1" applyFill="1" applyAlignment="1">
      <alignment vertical="center"/>
    </xf>
    <xf numFmtId="0" fontId="7" fillId="10" borderId="0" xfId="8" applyFont="1" applyFill="1" applyAlignment="1">
      <alignment vertical="center"/>
    </xf>
    <xf numFmtId="176" fontId="7" fillId="11" borderId="1" xfId="5" applyNumberFormat="1" applyFont="1" applyFill="1" applyBorder="1" applyAlignment="1">
      <alignment vertical="center"/>
    </xf>
    <xf numFmtId="0" fontId="9" fillId="0" borderId="0" xfId="7" applyAlignment="1">
      <alignment vertical="top"/>
    </xf>
    <xf numFmtId="0" fontId="9" fillId="0" borderId="0" xfId="7" applyFont="1" applyFill="1" applyBorder="1" applyAlignment="1">
      <alignment vertical="top"/>
    </xf>
    <xf numFmtId="0" fontId="0" fillId="0" borderId="1" xfId="8" applyFont="1" applyBorder="1">
      <alignment vertical="center"/>
    </xf>
    <xf numFmtId="0" fontId="0" fillId="3" borderId="3" xfId="9" applyFont="1" applyFill="1" applyBorder="1" applyAlignment="1" applyProtection="1">
      <alignment horizontal="center" vertical="center" wrapText="1"/>
      <protection locked="0"/>
    </xf>
    <xf numFmtId="0" fontId="0" fillId="3" borderId="5" xfId="9" applyFont="1" applyFill="1" applyBorder="1" applyAlignment="1" applyProtection="1">
      <alignment horizontal="center" vertical="center" wrapText="1"/>
      <protection locked="0"/>
    </xf>
    <xf numFmtId="0" fontId="7" fillId="4" borderId="2" xfId="8" applyFont="1" applyFill="1" applyBorder="1" applyAlignment="1">
      <alignment vertical="center"/>
    </xf>
    <xf numFmtId="0" fontId="7" fillId="0" borderId="6" xfId="8" applyFont="1" applyFill="1" applyBorder="1" applyAlignment="1">
      <alignment vertical="center"/>
    </xf>
    <xf numFmtId="0" fontId="7" fillId="3" borderId="20" xfId="8" applyFont="1" applyFill="1" applyBorder="1" applyAlignment="1">
      <alignment horizontal="center" vertical="center"/>
    </xf>
    <xf numFmtId="0" fontId="7" fillId="0" borderId="12" xfId="8" applyFont="1" applyFill="1" applyBorder="1" applyAlignment="1">
      <alignment vertical="center"/>
    </xf>
    <xf numFmtId="0" fontId="7" fillId="0" borderId="14" xfId="8" applyFont="1" applyFill="1" applyBorder="1" applyAlignment="1">
      <alignment vertical="center"/>
    </xf>
    <xf numFmtId="0" fontId="7" fillId="3" borderId="28" xfId="9" applyFont="1" applyFill="1" applyBorder="1" applyAlignment="1" applyProtection="1">
      <alignment horizontal="center" vertical="center" wrapText="1"/>
      <protection locked="0"/>
    </xf>
    <xf numFmtId="0" fontId="7" fillId="3" borderId="29" xfId="9" applyFont="1" applyFill="1" applyBorder="1" applyAlignment="1" applyProtection="1">
      <alignment horizontal="center" vertical="center" wrapText="1"/>
      <protection locked="0"/>
    </xf>
    <xf numFmtId="0" fontId="7" fillId="3" borderId="30" xfId="9" applyFont="1" applyFill="1" applyBorder="1" applyAlignment="1" applyProtection="1">
      <alignment horizontal="center" vertical="center" wrapText="1"/>
      <protection locked="0"/>
    </xf>
    <xf numFmtId="0" fontId="7" fillId="3" borderId="31" xfId="9" applyFont="1" applyFill="1" applyBorder="1" applyAlignment="1" applyProtection="1">
      <alignment horizontal="center" vertical="center" wrapText="1"/>
      <protection locked="0"/>
    </xf>
    <xf numFmtId="3" fontId="7" fillId="9" borderId="24" xfId="8" applyNumberFormat="1" applyFont="1" applyFill="1" applyBorder="1" applyAlignment="1">
      <alignment vertical="center"/>
    </xf>
    <xf numFmtId="3" fontId="7" fillId="9" borderId="25" xfId="8" applyNumberFormat="1" applyFont="1" applyFill="1" applyBorder="1" applyAlignment="1">
      <alignment vertical="center"/>
    </xf>
    <xf numFmtId="3" fontId="7" fillId="9" borderId="32" xfId="8" applyNumberFormat="1" applyFont="1" applyFill="1" applyBorder="1" applyAlignment="1">
      <alignment vertical="center"/>
    </xf>
    <xf numFmtId="3" fontId="7" fillId="9" borderId="33" xfId="8" applyNumberFormat="1" applyFont="1" applyFill="1" applyBorder="1" applyAlignment="1">
      <alignment vertical="center"/>
    </xf>
    <xf numFmtId="176" fontId="7" fillId="11" borderId="24" xfId="5" applyNumberFormat="1" applyFont="1" applyFill="1" applyBorder="1" applyAlignment="1">
      <alignment vertical="center"/>
    </xf>
    <xf numFmtId="176" fontId="7" fillId="11" borderId="25" xfId="5" applyNumberFormat="1" applyFont="1" applyFill="1" applyBorder="1" applyAlignment="1">
      <alignment vertical="center"/>
    </xf>
    <xf numFmtId="176" fontId="7" fillId="11" borderId="34" xfId="5" applyNumberFormat="1" applyFont="1" applyFill="1" applyBorder="1" applyAlignment="1">
      <alignment vertical="center"/>
    </xf>
    <xf numFmtId="176" fontId="7" fillId="11" borderId="35" xfId="5" applyNumberFormat="1" applyFont="1" applyFill="1" applyBorder="1" applyAlignment="1">
      <alignment vertical="center"/>
    </xf>
    <xf numFmtId="176" fontId="7" fillId="11" borderId="36" xfId="5" applyNumberFormat="1" applyFont="1" applyFill="1" applyBorder="1" applyAlignment="1">
      <alignment vertical="center"/>
    </xf>
    <xf numFmtId="0" fontId="7" fillId="0" borderId="8" xfId="8" applyFont="1" applyFill="1" applyBorder="1" applyAlignment="1">
      <alignment vertical="center"/>
    </xf>
    <xf numFmtId="3" fontId="7" fillId="3" borderId="40" xfId="8" applyNumberFormat="1" applyFont="1" applyFill="1" applyBorder="1" applyAlignment="1">
      <alignment vertical="center"/>
    </xf>
    <xf numFmtId="3" fontId="7" fillId="3" borderId="41" xfId="8" applyNumberFormat="1" applyFont="1" applyFill="1" applyBorder="1" applyAlignment="1">
      <alignment vertical="center"/>
    </xf>
    <xf numFmtId="3" fontId="7" fillId="3" borderId="42" xfId="8" applyNumberFormat="1" applyFont="1" applyFill="1" applyBorder="1" applyAlignment="1">
      <alignment vertical="center"/>
    </xf>
    <xf numFmtId="0" fontId="7" fillId="0" borderId="21" xfId="8" applyFont="1" applyFill="1" applyBorder="1" applyAlignment="1">
      <alignment horizontal="center" vertical="center" wrapText="1"/>
    </xf>
    <xf numFmtId="0" fontId="7" fillId="0" borderId="22" xfId="8" applyFont="1" applyFill="1" applyBorder="1" applyAlignment="1">
      <alignment horizontal="center" vertical="center" wrapText="1"/>
    </xf>
    <xf numFmtId="0" fontId="7" fillId="0" borderId="23" xfId="8" applyFont="1" applyFill="1" applyBorder="1" applyAlignment="1">
      <alignment horizontal="center" vertical="center" wrapText="1"/>
    </xf>
    <xf numFmtId="0" fontId="0" fillId="3" borderId="28" xfId="9" applyFont="1" applyFill="1" applyBorder="1" applyAlignment="1" applyProtection="1">
      <alignment horizontal="center" vertical="center" wrapText="1"/>
      <protection locked="0"/>
    </xf>
    <xf numFmtId="0" fontId="0" fillId="3" borderId="30" xfId="9" applyFont="1" applyFill="1" applyBorder="1" applyAlignment="1" applyProtection="1">
      <alignment horizontal="center" vertical="center" wrapText="1"/>
      <protection locked="0"/>
    </xf>
    <xf numFmtId="0" fontId="0" fillId="3" borderId="31" xfId="9" applyFont="1" applyFill="1" applyBorder="1" applyAlignment="1" applyProtection="1">
      <alignment horizontal="center" vertical="center" wrapText="1"/>
      <protection locked="0"/>
    </xf>
    <xf numFmtId="0" fontId="0" fillId="3" borderId="9" xfId="9" applyFont="1" applyFill="1" applyBorder="1" applyAlignment="1">
      <alignment vertical="center" wrapText="1"/>
    </xf>
    <xf numFmtId="0" fontId="7" fillId="3" borderId="10" xfId="9" applyFont="1" applyFill="1" applyBorder="1" applyAlignment="1" applyProtection="1">
      <alignment horizontal="center" vertical="center" wrapText="1"/>
      <protection locked="0"/>
    </xf>
    <xf numFmtId="0" fontId="7" fillId="3" borderId="43" xfId="9" applyFont="1" applyFill="1" applyBorder="1" applyAlignment="1" applyProtection="1">
      <alignment horizontal="center" vertical="center" wrapText="1"/>
      <protection locked="0"/>
    </xf>
    <xf numFmtId="0" fontId="7" fillId="3" borderId="44" xfId="9" applyFont="1" applyFill="1" applyBorder="1" applyAlignment="1" applyProtection="1">
      <alignment horizontal="center" vertical="center" wrapText="1"/>
      <protection locked="0"/>
    </xf>
    <xf numFmtId="3" fontId="7" fillId="9" borderId="10" xfId="8" applyNumberFormat="1" applyFont="1" applyFill="1" applyBorder="1" applyAlignment="1">
      <alignment vertical="center"/>
    </xf>
    <xf numFmtId="3" fontId="7" fillId="9" borderId="45" xfId="8" applyNumberFormat="1" applyFont="1" applyFill="1" applyBorder="1" applyAlignment="1">
      <alignment vertical="center"/>
    </xf>
    <xf numFmtId="3" fontId="7" fillId="3" borderId="46" xfId="8" applyNumberFormat="1" applyFont="1" applyFill="1" applyBorder="1" applyAlignment="1">
      <alignment vertical="center"/>
    </xf>
    <xf numFmtId="0" fontId="0" fillId="3" borderId="29" xfId="9" applyFont="1" applyFill="1" applyBorder="1" applyAlignment="1" applyProtection="1">
      <alignment horizontal="center" vertical="center" wrapText="1"/>
      <protection locked="0"/>
    </xf>
    <xf numFmtId="0" fontId="7" fillId="3" borderId="9" xfId="9" applyFont="1" applyFill="1" applyBorder="1" applyAlignment="1">
      <alignment horizontal="center" vertical="center" wrapText="1"/>
    </xf>
    <xf numFmtId="3" fontId="7" fillId="4" borderId="2" xfId="8" applyNumberFormat="1" applyFont="1" applyFill="1" applyBorder="1" applyAlignment="1">
      <alignment vertical="center"/>
    </xf>
    <xf numFmtId="0" fontId="0" fillId="3" borderId="9" xfId="9" applyFont="1" applyFill="1" applyBorder="1" applyAlignment="1">
      <alignment horizontal="center" vertical="center" wrapText="1"/>
    </xf>
    <xf numFmtId="0" fontId="0" fillId="3" borderId="10" xfId="9" applyFont="1" applyFill="1" applyBorder="1" applyAlignment="1" applyProtection="1">
      <alignment horizontal="center" vertical="center" wrapText="1"/>
      <protection locked="0"/>
    </xf>
    <xf numFmtId="0" fontId="0" fillId="3" borderId="43" xfId="9" applyFont="1" applyFill="1" applyBorder="1" applyAlignment="1" applyProtection="1">
      <alignment horizontal="center" vertical="center" wrapText="1"/>
      <protection locked="0"/>
    </xf>
    <xf numFmtId="0" fontId="0" fillId="3" borderId="44" xfId="9" applyFont="1" applyFill="1" applyBorder="1" applyAlignment="1" applyProtection="1">
      <alignment horizontal="center" vertical="center" wrapText="1"/>
      <protection locked="0"/>
    </xf>
    <xf numFmtId="0" fontId="7" fillId="0" borderId="9" xfId="8" applyFont="1" applyFill="1" applyBorder="1" applyAlignment="1">
      <alignment horizontal="center" vertical="center" wrapText="1"/>
    </xf>
    <xf numFmtId="176" fontId="7" fillId="11" borderId="10" xfId="5" applyNumberFormat="1" applyFont="1" applyFill="1" applyBorder="1" applyAlignment="1">
      <alignment vertical="center"/>
    </xf>
    <xf numFmtId="176" fontId="7" fillId="11" borderId="15" xfId="5" applyNumberFormat="1" applyFont="1" applyFill="1" applyBorder="1" applyAlignment="1">
      <alignment vertical="center"/>
    </xf>
    <xf numFmtId="0" fontId="7" fillId="10" borderId="9" xfId="8" applyFont="1" applyFill="1" applyBorder="1" applyAlignment="1">
      <alignment horizontal="center" vertical="center" wrapText="1"/>
    </xf>
    <xf numFmtId="0" fontId="9" fillId="0" borderId="16" xfId="7" applyFont="1" applyBorder="1" applyAlignment="1">
      <alignment horizontal="center" vertical="center"/>
    </xf>
    <xf numFmtId="0" fontId="15" fillId="0" borderId="0" xfId="7" applyFont="1" applyAlignment="1">
      <alignment vertical="top"/>
    </xf>
    <xf numFmtId="0" fontId="15" fillId="0" borderId="0" xfId="7" applyFont="1" applyAlignment="1">
      <alignment vertical="center" wrapText="1"/>
    </xf>
    <xf numFmtId="0" fontId="15" fillId="0" borderId="0" xfId="7" applyFont="1" applyAlignment="1">
      <alignment vertical="top" wrapText="1"/>
    </xf>
    <xf numFmtId="0" fontId="9" fillId="9" borderId="0" xfId="7" applyFill="1" applyAlignment="1">
      <alignment vertical="top" wrapText="1"/>
    </xf>
    <xf numFmtId="0" fontId="9" fillId="0" borderId="0" xfId="7" applyFill="1" applyAlignment="1">
      <alignment vertical="top" wrapText="1"/>
    </xf>
    <xf numFmtId="0" fontId="9" fillId="0" borderId="0" xfId="7" applyFont="1" applyFill="1" applyBorder="1" applyAlignment="1">
      <alignment vertical="top" wrapText="1"/>
    </xf>
    <xf numFmtId="0" fontId="0" fillId="0" borderId="0" xfId="9" applyFont="1" applyFill="1" applyBorder="1" applyAlignment="1">
      <alignment vertical="center"/>
    </xf>
    <xf numFmtId="0" fontId="9" fillId="0" borderId="0" xfId="7" applyFont="1" applyBorder="1" applyAlignment="1">
      <alignment horizontal="center" vertical="center"/>
    </xf>
    <xf numFmtId="0" fontId="9" fillId="0" borderId="0" xfId="7" applyFont="1" applyBorder="1" applyAlignment="1">
      <alignment horizontal="center" vertical="center"/>
    </xf>
    <xf numFmtId="0" fontId="16" fillId="0" borderId="0" xfId="7" applyFont="1">
      <alignment vertical="center"/>
    </xf>
    <xf numFmtId="0" fontId="9" fillId="0" borderId="0" xfId="7" applyFont="1" applyAlignment="1">
      <alignment horizontal="right" vertical="center"/>
    </xf>
    <xf numFmtId="0" fontId="9" fillId="0" borderId="0" xfId="7" applyFont="1" applyBorder="1" applyAlignment="1">
      <alignment horizontal="center" vertical="center"/>
    </xf>
    <xf numFmtId="0" fontId="8" fillId="0" borderId="1" xfId="0" applyFont="1" applyBorder="1" applyAlignment="1">
      <alignment vertical="center"/>
    </xf>
    <xf numFmtId="0" fontId="9" fillId="0" borderId="1" xfId="7" applyFont="1" applyBorder="1" applyAlignment="1">
      <alignment horizontal="center" vertical="center"/>
    </xf>
    <xf numFmtId="0" fontId="8" fillId="0" borderId="1" xfId="0" applyFont="1" applyBorder="1" applyAlignment="1">
      <alignment vertical="center" wrapText="1"/>
    </xf>
    <xf numFmtId="0" fontId="9" fillId="0" borderId="0" xfId="7" applyFont="1" applyAlignment="1">
      <alignment horizontal="distributed" vertical="top"/>
    </xf>
    <xf numFmtId="0" fontId="9" fillId="0" borderId="0" xfId="7" applyFill="1" applyAlignment="1">
      <alignment horizontal="left" vertical="top" wrapText="1"/>
    </xf>
    <xf numFmtId="0" fontId="9" fillId="0" borderId="0" xfId="7" applyFont="1" applyFill="1" applyBorder="1" applyAlignment="1">
      <alignment horizontal="left" vertical="top" wrapText="1"/>
    </xf>
    <xf numFmtId="0" fontId="13" fillId="0" borderId="8" xfId="7" applyFont="1" applyBorder="1" applyAlignment="1">
      <alignment horizontal="left" vertical="center" wrapText="1"/>
    </xf>
    <xf numFmtId="0" fontId="13" fillId="0" borderId="19" xfId="7" applyFont="1" applyBorder="1" applyAlignment="1">
      <alignment horizontal="left" vertical="center" wrapText="1"/>
    </xf>
    <xf numFmtId="0" fontId="13" fillId="0" borderId="13" xfId="7" applyFont="1" applyBorder="1" applyAlignment="1">
      <alignment horizontal="left" vertical="center" wrapText="1"/>
    </xf>
    <xf numFmtId="0" fontId="13" fillId="0" borderId="1" xfId="7" applyFont="1" applyBorder="1" applyAlignment="1">
      <alignment horizontal="center" vertical="center" wrapText="1"/>
    </xf>
    <xf numFmtId="0" fontId="13" fillId="0" borderId="8" xfId="7" applyFont="1" applyBorder="1" applyAlignment="1">
      <alignment horizontal="justify" vertical="center" wrapText="1"/>
    </xf>
    <xf numFmtId="0" fontId="13" fillId="0" borderId="13" xfId="7" applyFont="1" applyBorder="1" applyAlignment="1">
      <alignment horizontal="justify" vertical="center" wrapText="1"/>
    </xf>
    <xf numFmtId="0" fontId="14" fillId="9" borderId="8" xfId="7" applyFont="1" applyFill="1" applyBorder="1" applyAlignment="1">
      <alignment horizontal="center" vertical="center" wrapText="1"/>
    </xf>
    <xf numFmtId="0" fontId="14" fillId="9" borderId="13" xfId="7" applyFont="1" applyFill="1" applyBorder="1" applyAlignment="1">
      <alignment horizontal="center" vertical="center" wrapText="1"/>
    </xf>
    <xf numFmtId="0" fontId="7" fillId="3" borderId="26" xfId="9" applyFont="1" applyFill="1" applyBorder="1" applyAlignment="1" applyProtection="1">
      <alignment horizontal="center" vertical="center" wrapText="1"/>
      <protection locked="0"/>
    </xf>
    <xf numFmtId="0" fontId="7" fillId="3" borderId="27" xfId="9" applyFont="1" applyFill="1" applyBorder="1" applyAlignment="1" applyProtection="1">
      <alignment horizontal="center" vertical="center" wrapText="1"/>
      <protection locked="0"/>
    </xf>
    <xf numFmtId="0" fontId="7" fillId="3" borderId="37" xfId="9" applyFont="1" applyFill="1" applyBorder="1" applyAlignment="1">
      <alignment horizontal="center" vertical="center" wrapText="1"/>
    </xf>
    <xf numFmtId="0" fontId="7" fillId="3" borderId="39" xfId="9" applyFont="1" applyFill="1" applyBorder="1" applyAlignment="1">
      <alignment horizontal="center" vertical="center" wrapText="1"/>
    </xf>
    <xf numFmtId="0" fontId="7" fillId="3" borderId="7" xfId="8" applyFont="1" applyFill="1" applyBorder="1" applyAlignment="1">
      <alignment vertical="center" wrapText="1"/>
    </xf>
    <xf numFmtId="0" fontId="7" fillId="3" borderId="18" xfId="8" applyFont="1" applyFill="1" applyBorder="1" applyAlignment="1">
      <alignment vertical="center" wrapText="1"/>
    </xf>
    <xf numFmtId="0" fontId="7" fillId="3" borderId="14" xfId="8" applyFont="1" applyFill="1" applyBorder="1" applyAlignment="1">
      <alignment vertical="center" wrapText="1"/>
    </xf>
    <xf numFmtId="0" fontId="7" fillId="3" borderId="17" xfId="9" applyFont="1" applyFill="1" applyBorder="1" applyAlignment="1" applyProtection="1">
      <alignment horizontal="center" vertical="center" wrapText="1"/>
      <protection locked="0"/>
    </xf>
    <xf numFmtId="0" fontId="7" fillId="3" borderId="38" xfId="9" applyFont="1" applyFill="1" applyBorder="1" applyAlignment="1">
      <alignment horizontal="center" vertical="center" wrapText="1"/>
    </xf>
    <xf numFmtId="0" fontId="7" fillId="3" borderId="37" xfId="9" applyFont="1" applyFill="1" applyBorder="1" applyAlignment="1" applyProtection="1">
      <alignment horizontal="center" vertical="center" wrapText="1"/>
      <protection locked="0"/>
    </xf>
    <xf numFmtId="0" fontId="7" fillId="3" borderId="38" xfId="9" applyFont="1" applyFill="1" applyBorder="1" applyAlignment="1" applyProtection="1">
      <alignment horizontal="center" vertical="center" wrapText="1"/>
      <protection locked="0"/>
    </xf>
    <xf numFmtId="0" fontId="7" fillId="3" borderId="39" xfId="9" applyFont="1" applyFill="1" applyBorder="1" applyAlignment="1" applyProtection="1">
      <alignment horizontal="center" vertical="center" wrapText="1"/>
      <protection locked="0"/>
    </xf>
    <xf numFmtId="0" fontId="7" fillId="3" borderId="21" xfId="9" applyFont="1" applyFill="1" applyBorder="1" applyAlignment="1" applyProtection="1">
      <alignment horizontal="center" vertical="center" wrapText="1"/>
      <protection locked="0"/>
    </xf>
    <xf numFmtId="0" fontId="7" fillId="3" borderId="22" xfId="9" applyFont="1" applyFill="1" applyBorder="1" applyAlignment="1" applyProtection="1">
      <alignment horizontal="center" vertical="center" wrapText="1"/>
      <protection locked="0"/>
    </xf>
    <xf numFmtId="0" fontId="7" fillId="3" borderId="23" xfId="9" applyFont="1" applyFill="1" applyBorder="1" applyAlignment="1" applyProtection="1">
      <alignment horizontal="center" vertical="center" wrapText="1"/>
      <protection locked="0"/>
    </xf>
    <xf numFmtId="0" fontId="7" fillId="3" borderId="24" xfId="9" applyFont="1" applyFill="1" applyBorder="1" applyAlignment="1" applyProtection="1">
      <alignment horizontal="center" vertical="center" wrapText="1"/>
      <protection locked="0"/>
    </xf>
    <xf numFmtId="0" fontId="7" fillId="3" borderId="1" xfId="9" applyFont="1" applyFill="1" applyBorder="1" applyAlignment="1" applyProtection="1">
      <alignment horizontal="center" vertical="center" wrapText="1"/>
      <protection locked="0"/>
    </xf>
    <xf numFmtId="0" fontId="7" fillId="3" borderId="25" xfId="9" applyFont="1" applyFill="1" applyBorder="1" applyAlignment="1" applyProtection="1">
      <alignment horizontal="center" vertical="center" wrapText="1"/>
      <protection locked="0"/>
    </xf>
    <xf numFmtId="0" fontId="9" fillId="0" borderId="0" xfId="7" applyFont="1" applyBorder="1" applyAlignment="1">
      <alignment horizontal="left" vertical="center"/>
    </xf>
  </cellXfs>
  <cellStyles count="13">
    <cellStyle name="パーセント" xfId="1" builtinId="5"/>
    <cellStyle name="パーセント 2" xfId="2"/>
    <cellStyle name="パーセント 2 2" xfId="11"/>
    <cellStyle name="パーセント 3" xfId="3"/>
    <cellStyle name="パーセント 4" xfId="10"/>
    <cellStyle name="桁区切り 2" xfId="4"/>
    <cellStyle name="桁区切り 3" xfId="5"/>
    <cellStyle name="桁区切り 4" xfId="6"/>
    <cellStyle name="標準" xfId="0" builtinId="0" customBuiltin="1"/>
    <cellStyle name="標準 2" xfId="7"/>
    <cellStyle name="標準 3" xfId="8"/>
    <cellStyle name="標準 3 2" xfId="9"/>
    <cellStyle name="標準 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344406</xdr:colOff>
      <xdr:row>0</xdr:row>
      <xdr:rowOff>365932</xdr:rowOff>
    </xdr:from>
    <xdr:to>
      <xdr:col>12</xdr:col>
      <xdr:colOff>258304</xdr:colOff>
      <xdr:row>1</xdr:row>
      <xdr:rowOff>731865</xdr:rowOff>
    </xdr:to>
    <xdr:sp macro="" textlink="">
      <xdr:nvSpPr>
        <xdr:cNvPr id="2" name="角丸四角形吹き出し 1"/>
        <xdr:cNvSpPr/>
      </xdr:nvSpPr>
      <xdr:spPr>
        <a:xfrm>
          <a:off x="5478220" y="365932"/>
          <a:ext cx="1754321" cy="807204"/>
        </a:xfrm>
        <a:prstGeom prst="wedgeRoundRectCallout">
          <a:avLst>
            <a:gd name="adj1" fmla="val -16936"/>
            <a:gd name="adj2" fmla="val 76675"/>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lt1"/>
              </a:solidFill>
              <a:effectLst/>
              <a:latin typeface="+mn-lt"/>
              <a:ea typeface="+mn-ea"/>
              <a:cs typeface="+mn-cs"/>
            </a:rPr>
            <a:t>製造者</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DIC</a:t>
          </a:r>
          <a:r>
            <a:rPr kumimoji="1" lang="ja-JP" altLang="ja-JP" sz="1100">
              <a:solidFill>
                <a:schemeClr val="lt1"/>
              </a:solidFill>
              <a:effectLst/>
              <a:latin typeface="+mn-lt"/>
              <a:ea typeface="+mn-ea"/>
              <a:cs typeface="+mn-cs"/>
            </a:rPr>
            <a:t>株式会社</a:t>
          </a:r>
          <a:r>
            <a:rPr kumimoji="1" lang="en-US" altLang="ja-JP" sz="1100"/>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型式不明かつ商品名不明の場合はこちらに記載。</a:t>
          </a:r>
        </a:p>
      </xdr:txBody>
    </xdr:sp>
    <xdr:clientData/>
  </xdr:twoCellAnchor>
  <xdr:twoCellAnchor>
    <xdr:from>
      <xdr:col>13</xdr:col>
      <xdr:colOff>32287</xdr:colOff>
      <xdr:row>0</xdr:row>
      <xdr:rowOff>312117</xdr:rowOff>
    </xdr:from>
    <xdr:to>
      <xdr:col>16</xdr:col>
      <xdr:colOff>559660</xdr:colOff>
      <xdr:row>1</xdr:row>
      <xdr:rowOff>678050</xdr:rowOff>
    </xdr:to>
    <xdr:sp macro="" textlink="">
      <xdr:nvSpPr>
        <xdr:cNvPr id="3" name="角丸四角形吹き出し 2"/>
        <xdr:cNvSpPr/>
      </xdr:nvSpPr>
      <xdr:spPr>
        <a:xfrm>
          <a:off x="7619999" y="312117"/>
          <a:ext cx="2367797" cy="807204"/>
        </a:xfrm>
        <a:prstGeom prst="wedgeRoundRectCallout">
          <a:avLst>
            <a:gd name="adj1" fmla="val -36774"/>
            <a:gd name="adj2" fmla="val 79342"/>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100"/>
            <a:t>【</a:t>
          </a:r>
          <a:r>
            <a:rPr kumimoji="1" lang="ja-JP" altLang="en-US" sz="1100"/>
            <a:t>製造者：住友スリーエム株式会社</a:t>
          </a:r>
          <a:r>
            <a:rPr kumimoji="1" lang="en-US" altLang="ja-JP" sz="1100"/>
            <a:t>】</a:t>
          </a:r>
        </a:p>
        <a:p>
          <a:pPr algn="l"/>
          <a:r>
            <a:rPr kumimoji="1" lang="ja-JP" altLang="en-US" sz="1100"/>
            <a:t>型式不明かつ商品名不明の場合はこちらに記載。</a:t>
          </a:r>
        </a:p>
      </xdr:txBody>
    </xdr:sp>
    <xdr:clientData/>
  </xdr:twoCellAnchor>
  <xdr:twoCellAnchor>
    <xdr:from>
      <xdr:col>25</xdr:col>
      <xdr:colOff>408982</xdr:colOff>
      <xdr:row>0</xdr:row>
      <xdr:rowOff>376693</xdr:rowOff>
    </xdr:from>
    <xdr:to>
      <xdr:col>29</xdr:col>
      <xdr:colOff>399941</xdr:colOff>
      <xdr:row>1</xdr:row>
      <xdr:rowOff>679771</xdr:rowOff>
    </xdr:to>
    <xdr:sp macro="" textlink="">
      <xdr:nvSpPr>
        <xdr:cNvPr id="4" name="角丸四角形吹き出し 3"/>
        <xdr:cNvSpPr/>
      </xdr:nvSpPr>
      <xdr:spPr>
        <a:xfrm>
          <a:off x="15326101" y="376693"/>
          <a:ext cx="2444857" cy="744349"/>
        </a:xfrm>
        <a:prstGeom prst="wedgeRoundRectCallout">
          <a:avLst>
            <a:gd name="adj1" fmla="val -32554"/>
            <a:gd name="adj2" fmla="val 85463"/>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100"/>
            <a:t>【</a:t>
          </a:r>
          <a:r>
            <a:rPr kumimoji="1" lang="ja-JP" altLang="en-US" sz="1100"/>
            <a:t>製造者：ヤマトプロテック株式会社</a:t>
          </a:r>
          <a:r>
            <a:rPr kumimoji="1" lang="en-US" altLang="ja-JP" sz="1100"/>
            <a:t>】</a:t>
          </a:r>
        </a:p>
        <a:p>
          <a:pPr algn="l"/>
          <a:r>
            <a:rPr kumimoji="1" lang="ja-JP" altLang="en-US" sz="1100"/>
            <a:t>型式不明かつ商品名不明の場合はこちらに記載。</a:t>
          </a:r>
        </a:p>
      </xdr:txBody>
    </xdr:sp>
    <xdr:clientData/>
  </xdr:twoCellAnchor>
  <xdr:twoCellAnchor>
    <xdr:from>
      <xdr:col>34</xdr:col>
      <xdr:colOff>78781</xdr:colOff>
      <xdr:row>0</xdr:row>
      <xdr:rowOff>344407</xdr:rowOff>
    </xdr:from>
    <xdr:to>
      <xdr:col>37</xdr:col>
      <xdr:colOff>32287</xdr:colOff>
      <xdr:row>1</xdr:row>
      <xdr:rowOff>681495</xdr:rowOff>
    </xdr:to>
    <xdr:sp macro="" textlink="">
      <xdr:nvSpPr>
        <xdr:cNvPr id="5" name="角丸四角形吹き出し 4"/>
        <xdr:cNvSpPr/>
      </xdr:nvSpPr>
      <xdr:spPr>
        <a:xfrm>
          <a:off x="20689374" y="344407"/>
          <a:ext cx="1793930" cy="778359"/>
        </a:xfrm>
        <a:prstGeom prst="wedgeRoundRectCallout">
          <a:avLst>
            <a:gd name="adj1" fmla="val 17"/>
            <a:gd name="adj2" fmla="val 86405"/>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lt1"/>
              </a:solidFill>
              <a:effectLst/>
              <a:latin typeface="+mn-lt"/>
              <a:ea typeface="+mn-ea"/>
              <a:cs typeface="+mn-cs"/>
            </a:rPr>
            <a:t>製造者：不明</a:t>
          </a:r>
          <a:r>
            <a:rPr kumimoji="1" lang="en-US" altLang="ja-JP" sz="1100"/>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型式不明かつ商品名不明の場合はこちらに記載。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9"/>
  <sheetViews>
    <sheetView tabSelected="1" zoomScale="85" zoomScaleNormal="85" workbookViewId="0">
      <selection activeCell="B1" sqref="B1:D1"/>
    </sheetView>
  </sheetViews>
  <sheetFormatPr defaultColWidth="11" defaultRowHeight="13.5" x14ac:dyDescent="0.15"/>
  <cols>
    <col min="1" max="1" width="11" style="37"/>
    <col min="2" max="2" width="17.1640625" style="38" customWidth="1"/>
    <col min="3" max="3" width="28.5" style="37" customWidth="1"/>
    <col min="4" max="4" width="19.6640625" style="37" customWidth="1"/>
    <col min="5" max="5" width="31.5" style="37" customWidth="1"/>
    <col min="6" max="6" width="45" style="37" customWidth="1"/>
    <col min="7" max="9" width="11" style="37"/>
    <col min="10" max="10" width="4.6640625" style="37" customWidth="1"/>
    <col min="11" max="11" width="11" style="37" hidden="1" customWidth="1"/>
    <col min="12" max="12" width="45.5" style="37" customWidth="1"/>
    <col min="13" max="16384" width="11" style="37"/>
  </cols>
  <sheetData>
    <row r="1" spans="2:5" x14ac:dyDescent="0.15">
      <c r="B1" s="150" t="s">
        <v>300</v>
      </c>
      <c r="C1" s="150"/>
      <c r="D1" s="150"/>
      <c r="E1" s="116" t="s">
        <v>301</v>
      </c>
    </row>
    <row r="2" spans="2:5" x14ac:dyDescent="0.15">
      <c r="B2" s="113"/>
      <c r="C2" s="113"/>
      <c r="D2" s="113"/>
      <c r="E2" s="115" t="s">
        <v>299</v>
      </c>
    </row>
    <row r="3" spans="2:5" x14ac:dyDescent="0.15">
      <c r="B3" s="113"/>
      <c r="C3" s="118" t="s">
        <v>294</v>
      </c>
      <c r="D3" s="119"/>
    </row>
    <row r="4" spans="2:5" x14ac:dyDescent="0.15">
      <c r="B4" s="113"/>
      <c r="C4" s="118" t="s">
        <v>295</v>
      </c>
      <c r="D4" s="119"/>
    </row>
    <row r="5" spans="2:5" x14ac:dyDescent="0.15">
      <c r="B5" s="117"/>
      <c r="C5" s="118" t="s">
        <v>305</v>
      </c>
      <c r="D5" s="119"/>
      <c r="E5" s="37" t="s">
        <v>306</v>
      </c>
    </row>
    <row r="6" spans="2:5" ht="24" x14ac:dyDescent="0.15">
      <c r="B6" s="114"/>
      <c r="C6" s="120" t="s">
        <v>304</v>
      </c>
      <c r="D6" s="119"/>
      <c r="E6" s="37" t="s">
        <v>302</v>
      </c>
    </row>
    <row r="7" spans="2:5" x14ac:dyDescent="0.15">
      <c r="B7" s="113"/>
      <c r="C7" s="118" t="s">
        <v>296</v>
      </c>
      <c r="D7" s="119"/>
    </row>
    <row r="8" spans="2:5" x14ac:dyDescent="0.15">
      <c r="B8" s="113"/>
      <c r="C8" s="118" t="s">
        <v>297</v>
      </c>
      <c r="D8" s="119"/>
    </row>
    <row r="9" spans="2:5" x14ac:dyDescent="0.15">
      <c r="B9" s="113"/>
      <c r="C9" s="118" t="s">
        <v>298</v>
      </c>
      <c r="D9" s="119"/>
    </row>
    <row r="10" spans="2:5" x14ac:dyDescent="0.15">
      <c r="B10" s="113"/>
      <c r="C10" s="113"/>
      <c r="D10" s="113"/>
    </row>
    <row r="11" spans="2:5" x14ac:dyDescent="0.15">
      <c r="B11" s="113"/>
      <c r="C11" s="105"/>
      <c r="D11" s="105"/>
    </row>
    <row r="12" spans="2:5" ht="35.1" customHeight="1" x14ac:dyDescent="0.15">
      <c r="B12" s="124" t="s">
        <v>0</v>
      </c>
      <c r="C12" s="127" t="s">
        <v>303</v>
      </c>
      <c r="D12" s="127"/>
    </row>
    <row r="13" spans="2:5" ht="30" customHeight="1" x14ac:dyDescent="0.15">
      <c r="B13" s="125"/>
      <c r="C13" s="128" t="s">
        <v>271</v>
      </c>
      <c r="D13" s="130" t="s">
        <v>292</v>
      </c>
      <c r="E13" s="37" t="s">
        <v>293</v>
      </c>
    </row>
    <row r="14" spans="2:5" ht="15.75" customHeight="1" x14ac:dyDescent="0.15">
      <c r="B14" s="126"/>
      <c r="C14" s="129"/>
      <c r="D14" s="131"/>
    </row>
    <row r="15" spans="2:5" ht="15" x14ac:dyDescent="0.15">
      <c r="B15" s="45" t="s">
        <v>1</v>
      </c>
      <c r="C15" s="43"/>
      <c r="D15" s="48">
        <f>記入シート!AK62</f>
        <v>0</v>
      </c>
    </row>
    <row r="16" spans="2:5" ht="15" x14ac:dyDescent="0.15">
      <c r="B16" s="45" t="s">
        <v>2</v>
      </c>
      <c r="C16" s="43"/>
      <c r="D16" s="48">
        <f>記入シート!AK63</f>
        <v>0</v>
      </c>
    </row>
    <row r="17" spans="2:4" ht="15" x14ac:dyDescent="0.15">
      <c r="B17" s="45" t="s">
        <v>3</v>
      </c>
      <c r="C17" s="43"/>
      <c r="D17" s="48">
        <f>記入シート!AK64</f>
        <v>0</v>
      </c>
    </row>
    <row r="18" spans="2:4" ht="15" x14ac:dyDescent="0.15">
      <c r="B18" s="45" t="s">
        <v>4</v>
      </c>
      <c r="C18" s="43"/>
      <c r="D18" s="48">
        <f>記入シート!AK65</f>
        <v>0</v>
      </c>
    </row>
    <row r="19" spans="2:4" ht="15" x14ac:dyDescent="0.15">
      <c r="B19" s="45" t="s">
        <v>5</v>
      </c>
      <c r="C19" s="43"/>
      <c r="D19" s="48">
        <f>記入シート!AK66</f>
        <v>0</v>
      </c>
    </row>
    <row r="20" spans="2:4" ht="15" x14ac:dyDescent="0.15">
      <c r="B20" s="45" t="s">
        <v>6</v>
      </c>
      <c r="C20" s="43"/>
      <c r="D20" s="48">
        <f>記入シート!AK67</f>
        <v>0</v>
      </c>
    </row>
    <row r="21" spans="2:4" ht="15" x14ac:dyDescent="0.15">
      <c r="B21" s="45" t="s">
        <v>7</v>
      </c>
      <c r="C21" s="43"/>
      <c r="D21" s="48">
        <f>記入シート!AK68</f>
        <v>0</v>
      </c>
    </row>
    <row r="22" spans="2:4" ht="15" x14ac:dyDescent="0.15">
      <c r="B22" s="45" t="s">
        <v>8</v>
      </c>
      <c r="C22" s="43"/>
      <c r="D22" s="48">
        <f>記入シート!AK69</f>
        <v>0</v>
      </c>
    </row>
    <row r="23" spans="2:4" ht="15" x14ac:dyDescent="0.15">
      <c r="B23" s="45" t="s">
        <v>9</v>
      </c>
      <c r="C23" s="43"/>
      <c r="D23" s="48">
        <f>記入シート!AK70</f>
        <v>0</v>
      </c>
    </row>
    <row r="24" spans="2:4" ht="15" x14ac:dyDescent="0.15">
      <c r="B24" s="45" t="s">
        <v>10</v>
      </c>
      <c r="C24" s="43"/>
      <c r="D24" s="48">
        <f>記入シート!AK71</f>
        <v>0</v>
      </c>
    </row>
    <row r="25" spans="2:4" ht="15" x14ac:dyDescent="0.15">
      <c r="B25" s="45" t="s">
        <v>11</v>
      </c>
      <c r="C25" s="43"/>
      <c r="D25" s="48">
        <f>記入シート!AK72</f>
        <v>0</v>
      </c>
    </row>
    <row r="26" spans="2:4" ht="15" x14ac:dyDescent="0.15">
      <c r="B26" s="45" t="s">
        <v>12</v>
      </c>
      <c r="C26" s="43"/>
      <c r="D26" s="48">
        <f>記入シート!AK73</f>
        <v>0</v>
      </c>
    </row>
    <row r="27" spans="2:4" ht="15" x14ac:dyDescent="0.15">
      <c r="B27" s="45" t="s">
        <v>13</v>
      </c>
      <c r="C27" s="43"/>
      <c r="D27" s="48">
        <f>記入シート!AK74</f>
        <v>0</v>
      </c>
    </row>
    <row r="28" spans="2:4" ht="15" x14ac:dyDescent="0.15">
      <c r="B28" s="45" t="s">
        <v>14</v>
      </c>
      <c r="C28" s="43"/>
      <c r="D28" s="48">
        <f>記入シート!AK75</f>
        <v>0</v>
      </c>
    </row>
    <row r="29" spans="2:4" ht="15" x14ac:dyDescent="0.15">
      <c r="B29" s="45" t="s">
        <v>15</v>
      </c>
      <c r="C29" s="43"/>
      <c r="D29" s="48">
        <f>記入シート!AK76</f>
        <v>0</v>
      </c>
    </row>
    <row r="30" spans="2:4" ht="15" x14ac:dyDescent="0.15">
      <c r="B30" s="45" t="s">
        <v>16</v>
      </c>
      <c r="C30" s="43"/>
      <c r="D30" s="48">
        <f>記入シート!AK77</f>
        <v>0</v>
      </c>
    </row>
    <row r="31" spans="2:4" ht="15" x14ac:dyDescent="0.15">
      <c r="B31" s="45" t="s">
        <v>17</v>
      </c>
      <c r="C31" s="43"/>
      <c r="D31" s="48">
        <f>記入シート!AK78</f>
        <v>0</v>
      </c>
    </row>
    <row r="32" spans="2:4" ht="15" x14ac:dyDescent="0.15">
      <c r="B32" s="45" t="s">
        <v>18</v>
      </c>
      <c r="C32" s="43"/>
      <c r="D32" s="48">
        <f>記入シート!AK79</f>
        <v>0</v>
      </c>
    </row>
    <row r="33" spans="2:4" ht="15" x14ac:dyDescent="0.15">
      <c r="B33" s="45" t="s">
        <v>19</v>
      </c>
      <c r="C33" s="43"/>
      <c r="D33" s="48">
        <f>記入シート!AK80</f>
        <v>0</v>
      </c>
    </row>
    <row r="34" spans="2:4" ht="15" x14ac:dyDescent="0.15">
      <c r="B34" s="45" t="s">
        <v>20</v>
      </c>
      <c r="C34" s="43"/>
      <c r="D34" s="48">
        <f>記入シート!AK81</f>
        <v>0</v>
      </c>
    </row>
    <row r="35" spans="2:4" ht="15" x14ac:dyDescent="0.15">
      <c r="B35" s="45" t="s">
        <v>21</v>
      </c>
      <c r="C35" s="43"/>
      <c r="D35" s="48">
        <f>記入シート!AK82</f>
        <v>0</v>
      </c>
    </row>
    <row r="36" spans="2:4" ht="15" x14ac:dyDescent="0.15">
      <c r="B36" s="45" t="s">
        <v>22</v>
      </c>
      <c r="C36" s="43"/>
      <c r="D36" s="48">
        <f>記入シート!AK83</f>
        <v>0</v>
      </c>
    </row>
    <row r="37" spans="2:4" ht="15" x14ac:dyDescent="0.15">
      <c r="B37" s="45" t="s">
        <v>23</v>
      </c>
      <c r="C37" s="43"/>
      <c r="D37" s="48">
        <f>記入シート!AK84</f>
        <v>0</v>
      </c>
    </row>
    <row r="38" spans="2:4" ht="15" x14ac:dyDescent="0.15">
      <c r="B38" s="45" t="s">
        <v>24</v>
      </c>
      <c r="C38" s="43"/>
      <c r="D38" s="48">
        <f>記入シート!AK85</f>
        <v>0</v>
      </c>
    </row>
    <row r="39" spans="2:4" ht="15" x14ac:dyDescent="0.15">
      <c r="B39" s="45" t="s">
        <v>25</v>
      </c>
      <c r="C39" s="43"/>
      <c r="D39" s="48">
        <f>記入シート!AK86</f>
        <v>0</v>
      </c>
    </row>
    <row r="40" spans="2:4" ht="15" x14ac:dyDescent="0.15">
      <c r="B40" s="45" t="s">
        <v>26</v>
      </c>
      <c r="C40" s="43"/>
      <c r="D40" s="48">
        <f>記入シート!AK87</f>
        <v>0</v>
      </c>
    </row>
    <row r="41" spans="2:4" ht="15" x14ac:dyDescent="0.15">
      <c r="B41" s="45" t="s">
        <v>27</v>
      </c>
      <c r="C41" s="43"/>
      <c r="D41" s="48">
        <f>記入シート!AK88</f>
        <v>0</v>
      </c>
    </row>
    <row r="42" spans="2:4" ht="15" x14ac:dyDescent="0.15">
      <c r="B42" s="45" t="s">
        <v>28</v>
      </c>
      <c r="C42" s="43"/>
      <c r="D42" s="48">
        <f>記入シート!AK89</f>
        <v>0</v>
      </c>
    </row>
    <row r="43" spans="2:4" ht="15" x14ac:dyDescent="0.15">
      <c r="B43" s="45" t="s">
        <v>29</v>
      </c>
      <c r="C43" s="43"/>
      <c r="D43" s="48">
        <f>記入シート!AK90</f>
        <v>0</v>
      </c>
    </row>
    <row r="44" spans="2:4" ht="15" x14ac:dyDescent="0.15">
      <c r="B44" s="45" t="s">
        <v>30</v>
      </c>
      <c r="C44" s="43"/>
      <c r="D44" s="48">
        <f>記入シート!AK91</f>
        <v>0</v>
      </c>
    </row>
    <row r="45" spans="2:4" ht="15" x14ac:dyDescent="0.15">
      <c r="B45" s="45" t="s">
        <v>31</v>
      </c>
      <c r="C45" s="43"/>
      <c r="D45" s="48">
        <f>記入シート!AK92</f>
        <v>0</v>
      </c>
    </row>
    <row r="46" spans="2:4" ht="15" x14ac:dyDescent="0.15">
      <c r="B46" s="45" t="s">
        <v>32</v>
      </c>
      <c r="C46" s="43"/>
      <c r="D46" s="48">
        <f>記入シート!AK93</f>
        <v>0</v>
      </c>
    </row>
    <row r="47" spans="2:4" ht="15" x14ac:dyDescent="0.15">
      <c r="B47" s="45" t="s">
        <v>33</v>
      </c>
      <c r="C47" s="43"/>
      <c r="D47" s="48">
        <f>記入シート!AK94</f>
        <v>0</v>
      </c>
    </row>
    <row r="48" spans="2:4" ht="15" x14ac:dyDescent="0.15">
      <c r="B48" s="45" t="s">
        <v>34</v>
      </c>
      <c r="C48" s="43"/>
      <c r="D48" s="48">
        <f>記入シート!AK95</f>
        <v>0</v>
      </c>
    </row>
    <row r="49" spans="2:4" ht="15" x14ac:dyDescent="0.15">
      <c r="B49" s="45" t="s">
        <v>35</v>
      </c>
      <c r="C49" s="43"/>
      <c r="D49" s="48">
        <f>記入シート!AK96</f>
        <v>0</v>
      </c>
    </row>
    <row r="50" spans="2:4" ht="15" x14ac:dyDescent="0.15">
      <c r="B50" s="45" t="s">
        <v>36</v>
      </c>
      <c r="C50" s="43"/>
      <c r="D50" s="48">
        <f>記入シート!AK97</f>
        <v>0</v>
      </c>
    </row>
    <row r="51" spans="2:4" ht="15" x14ac:dyDescent="0.15">
      <c r="B51" s="45" t="s">
        <v>37</v>
      </c>
      <c r="C51" s="43"/>
      <c r="D51" s="48">
        <f>記入シート!AK98</f>
        <v>0</v>
      </c>
    </row>
    <row r="52" spans="2:4" ht="15" x14ac:dyDescent="0.15">
      <c r="B52" s="45" t="s">
        <v>38</v>
      </c>
      <c r="C52" s="43"/>
      <c r="D52" s="48">
        <f>記入シート!AK99</f>
        <v>0</v>
      </c>
    </row>
    <row r="53" spans="2:4" ht="15" x14ac:dyDescent="0.15">
      <c r="B53" s="45" t="s">
        <v>39</v>
      </c>
      <c r="C53" s="43"/>
      <c r="D53" s="48">
        <f>記入シート!AK100</f>
        <v>0</v>
      </c>
    </row>
    <row r="54" spans="2:4" ht="15" x14ac:dyDescent="0.15">
      <c r="B54" s="45" t="s">
        <v>40</v>
      </c>
      <c r="C54" s="43"/>
      <c r="D54" s="48">
        <f>記入シート!AK101</f>
        <v>0</v>
      </c>
    </row>
    <row r="55" spans="2:4" ht="15" x14ac:dyDescent="0.15">
      <c r="B55" s="45" t="s">
        <v>41</v>
      </c>
      <c r="C55" s="43"/>
      <c r="D55" s="48">
        <f>記入シート!AK102</f>
        <v>0</v>
      </c>
    </row>
    <row r="56" spans="2:4" ht="15" x14ac:dyDescent="0.15">
      <c r="B56" s="45" t="s">
        <v>42</v>
      </c>
      <c r="C56" s="43"/>
      <c r="D56" s="48">
        <f>記入シート!AK103</f>
        <v>0</v>
      </c>
    </row>
    <row r="57" spans="2:4" ht="15" x14ac:dyDescent="0.15">
      <c r="B57" s="45" t="s">
        <v>43</v>
      </c>
      <c r="C57" s="43"/>
      <c r="D57" s="48">
        <f>記入シート!AK104</f>
        <v>0</v>
      </c>
    </row>
    <row r="58" spans="2:4" ht="15" x14ac:dyDescent="0.15">
      <c r="B58" s="45" t="s">
        <v>44</v>
      </c>
      <c r="C58" s="43"/>
      <c r="D58" s="48">
        <f>記入シート!AK105</f>
        <v>0</v>
      </c>
    </row>
    <row r="59" spans="2:4" ht="15" x14ac:dyDescent="0.15">
      <c r="B59" s="45" t="s">
        <v>45</v>
      </c>
      <c r="C59" s="43"/>
      <c r="D59" s="48">
        <f>記入シート!AK106</f>
        <v>0</v>
      </c>
    </row>
    <row r="60" spans="2:4" ht="15" x14ac:dyDescent="0.15">
      <c r="B60" s="45" t="s">
        <v>46</v>
      </c>
      <c r="C60" s="43"/>
      <c r="D60" s="48">
        <f>記入シート!AK107</f>
        <v>0</v>
      </c>
    </row>
    <row r="61" spans="2:4" ht="15" x14ac:dyDescent="0.15">
      <c r="B61" s="45" t="s">
        <v>47</v>
      </c>
      <c r="C61" s="43"/>
      <c r="D61" s="48">
        <f>記入シート!AK108</f>
        <v>0</v>
      </c>
    </row>
    <row r="62" spans="2:4" ht="15" x14ac:dyDescent="0.15">
      <c r="B62" s="44" t="s">
        <v>48</v>
      </c>
      <c r="C62" s="43"/>
      <c r="D62" s="48">
        <f>記入シート!AK109</f>
        <v>0</v>
      </c>
    </row>
    <row r="63" spans="2:4" ht="15" x14ac:dyDescent="0.15">
      <c r="B63" s="42"/>
      <c r="C63" s="41"/>
      <c r="D63" s="40"/>
    </row>
    <row r="64" spans="2:4" x14ac:dyDescent="0.15">
      <c r="D64" s="39"/>
    </row>
    <row r="65" spans="2:16" x14ac:dyDescent="0.15">
      <c r="B65" s="121"/>
      <c r="C65" s="121"/>
      <c r="D65" s="122"/>
      <c r="E65" s="122"/>
      <c r="F65" s="110"/>
      <c r="G65" s="110"/>
      <c r="H65" s="110"/>
      <c r="I65" s="110"/>
      <c r="J65" s="110"/>
      <c r="K65" s="109"/>
      <c r="L65" s="106"/>
      <c r="M65" s="54"/>
      <c r="N65" s="54"/>
      <c r="O65" s="54"/>
      <c r="P65" s="54"/>
    </row>
    <row r="66" spans="2:16" x14ac:dyDescent="0.15">
      <c r="B66" s="121"/>
      <c r="C66" s="121"/>
      <c r="D66" s="122"/>
      <c r="E66" s="122"/>
      <c r="F66" s="107"/>
      <c r="G66" s="110"/>
      <c r="H66" s="110"/>
      <c r="I66" s="110"/>
      <c r="J66" s="110"/>
      <c r="K66" s="109"/>
      <c r="M66" s="54"/>
      <c r="N66" s="54"/>
      <c r="O66" s="54"/>
      <c r="P66" s="54"/>
    </row>
    <row r="67" spans="2:16" x14ac:dyDescent="0.15">
      <c r="B67" s="121"/>
      <c r="C67" s="121"/>
      <c r="D67" s="122"/>
      <c r="E67" s="122"/>
      <c r="F67" s="108"/>
      <c r="G67" s="110"/>
      <c r="H67" s="110"/>
      <c r="I67" s="110"/>
      <c r="J67" s="110"/>
      <c r="K67" s="109"/>
      <c r="M67" s="54"/>
      <c r="N67" s="54"/>
      <c r="O67" s="54"/>
      <c r="P67" s="54"/>
    </row>
    <row r="68" spans="2:16" x14ac:dyDescent="0.15">
      <c r="B68" s="121"/>
      <c r="C68" s="121"/>
      <c r="D68" s="122"/>
      <c r="E68" s="122"/>
      <c r="F68" s="110"/>
      <c r="G68" s="110"/>
      <c r="H68" s="110"/>
      <c r="I68" s="110"/>
      <c r="J68" s="110"/>
      <c r="K68" s="109"/>
      <c r="L68" s="106"/>
      <c r="M68" s="54"/>
      <c r="N68" s="54"/>
      <c r="O68" s="54"/>
      <c r="P68" s="54"/>
    </row>
    <row r="69" spans="2:16" x14ac:dyDescent="0.15">
      <c r="B69" s="121"/>
      <c r="C69" s="121"/>
      <c r="D69" s="123"/>
      <c r="E69" s="123"/>
      <c r="F69" s="111"/>
      <c r="G69" s="111"/>
      <c r="H69" s="111"/>
      <c r="I69" s="111"/>
      <c r="J69" s="111"/>
      <c r="K69" s="111"/>
      <c r="L69" s="55"/>
      <c r="M69" s="55"/>
      <c r="N69" s="55"/>
      <c r="O69" s="55"/>
      <c r="P69" s="55"/>
    </row>
  </sheetData>
  <mergeCells count="15">
    <mergeCell ref="B65:C65"/>
    <mergeCell ref="B66:C66"/>
    <mergeCell ref="D65:E65"/>
    <mergeCell ref="D66:E66"/>
    <mergeCell ref="B1:D1"/>
    <mergeCell ref="B12:B14"/>
    <mergeCell ref="C12:D12"/>
    <mergeCell ref="C13:C14"/>
    <mergeCell ref="D13:D14"/>
    <mergeCell ref="B69:C69"/>
    <mergeCell ref="B67:C67"/>
    <mergeCell ref="B68:C68"/>
    <mergeCell ref="D67:E67"/>
    <mergeCell ref="D68:E68"/>
    <mergeCell ref="D69:E69"/>
  </mergeCells>
  <phoneticPr fontId="2"/>
  <dataValidations count="2">
    <dataValidation type="list" allowBlank="1" showInputMessage="1" showErrorMessage="1" sqref="D13:D14">
      <formula1>"消防機関,空港,自衛隊関連施設,石油コンビナート等,その他の船舶,トンネル,その他,"</formula1>
    </dataValidation>
    <dataValidation type="list" allowBlank="1" showInputMessage="1" showErrorMessage="1" sqref="D6">
      <formula1>"石油コンビナート,石油製油所,化学工場,発電所,一般建屋,その他"</formula1>
    </dataValidation>
  </dataValidations>
  <pageMargins left="1.0236220472440944" right="0.23622047244094491" top="0.74803149606299213" bottom="0.74803149606299213"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9"/>
  <sheetViews>
    <sheetView zoomScale="59" zoomScaleNormal="59" zoomScaleSheetLayoutView="100" workbookViewId="0">
      <pane xSplit="2" ySplit="10" topLeftCell="C11" activePane="bottomRight" state="frozen"/>
      <selection pane="topRight" activeCell="B1" sqref="B1"/>
      <selection pane="bottomLeft" activeCell="A10" sqref="A10"/>
      <selection pane="bottomRight" activeCell="AO23" sqref="AO23"/>
    </sheetView>
  </sheetViews>
  <sheetFormatPr defaultColWidth="9.33203125" defaultRowHeight="11.25" x14ac:dyDescent="0.15"/>
  <cols>
    <col min="1" max="1" width="3.6640625" style="6" customWidth="1"/>
    <col min="2" max="2" width="11.1640625" style="6" customWidth="1"/>
    <col min="3" max="22" width="10.83203125" style="6" customWidth="1"/>
    <col min="23" max="23" width="9.83203125" style="6" customWidth="1"/>
    <col min="24" max="29" width="10.83203125" style="6" customWidth="1"/>
    <col min="30" max="30" width="13.83203125" style="6" customWidth="1"/>
    <col min="31" max="36" width="10.83203125" style="6" customWidth="1"/>
    <col min="37" max="37" width="10.6640625" style="6" customWidth="1"/>
    <col min="38" max="16384" width="9.33203125" style="6"/>
  </cols>
  <sheetData>
    <row r="1" spans="1:37" ht="34.5" customHeight="1" x14ac:dyDescent="0.15">
      <c r="B1" s="51" t="s">
        <v>272</v>
      </c>
      <c r="G1" s="49" t="s">
        <v>273</v>
      </c>
      <c r="H1" s="50"/>
      <c r="O1" s="52"/>
      <c r="P1" s="7"/>
      <c r="Q1" s="7"/>
      <c r="R1" s="7"/>
      <c r="T1" s="7"/>
      <c r="U1" s="7"/>
      <c r="V1" s="7"/>
      <c r="W1" s="7"/>
      <c r="X1" s="8"/>
      <c r="Y1" s="8"/>
      <c r="Z1" s="8"/>
      <c r="AA1" s="8"/>
      <c r="AB1" s="8"/>
      <c r="AC1" s="8"/>
      <c r="AD1" s="8"/>
      <c r="AE1" s="8"/>
      <c r="AF1" s="8"/>
      <c r="AG1" s="8"/>
      <c r="AH1" s="8"/>
      <c r="AI1" s="8"/>
      <c r="AJ1" s="8"/>
    </row>
    <row r="2" spans="1:37" ht="69.599999999999994" customHeight="1" x14ac:dyDescent="0.15">
      <c r="B2" s="51"/>
      <c r="G2" s="112"/>
      <c r="O2" s="52"/>
      <c r="P2" s="7"/>
      <c r="Q2" s="7"/>
      <c r="R2" s="7"/>
      <c r="T2" s="7"/>
      <c r="U2" s="7"/>
      <c r="V2" s="7"/>
      <c r="W2" s="7"/>
      <c r="X2" s="8"/>
      <c r="Y2" s="8"/>
      <c r="Z2" s="8"/>
      <c r="AA2" s="8"/>
      <c r="AB2" s="8"/>
      <c r="AC2" s="8"/>
      <c r="AD2" s="8"/>
      <c r="AE2" s="8"/>
      <c r="AF2" s="8"/>
      <c r="AG2" s="8"/>
      <c r="AH2" s="8"/>
      <c r="AI2" s="8"/>
      <c r="AJ2" s="8"/>
    </row>
    <row r="3" spans="1:37" x14ac:dyDescent="0.15">
      <c r="B3" s="9" t="s">
        <v>239</v>
      </c>
      <c r="C3" s="9">
        <v>9</v>
      </c>
      <c r="D3" s="9">
        <v>10</v>
      </c>
      <c r="E3" s="9">
        <v>11</v>
      </c>
      <c r="F3" s="9">
        <v>12</v>
      </c>
      <c r="G3" s="9">
        <v>13</v>
      </c>
      <c r="H3" s="9">
        <v>14</v>
      </c>
      <c r="I3" s="9">
        <v>25</v>
      </c>
      <c r="J3" s="9">
        <v>26</v>
      </c>
      <c r="K3" s="9">
        <v>33</v>
      </c>
      <c r="L3" s="9">
        <v>34</v>
      </c>
      <c r="M3" s="9">
        <v>35</v>
      </c>
      <c r="N3" s="9">
        <v>3</v>
      </c>
      <c r="O3" s="9">
        <v>4</v>
      </c>
      <c r="P3" s="9">
        <v>5</v>
      </c>
      <c r="Q3" s="9">
        <v>6</v>
      </c>
      <c r="R3" s="9">
        <v>7</v>
      </c>
      <c r="S3" s="9">
        <v>8</v>
      </c>
      <c r="T3" s="9">
        <v>23</v>
      </c>
      <c r="U3" s="9">
        <v>24</v>
      </c>
      <c r="V3" s="9">
        <v>31</v>
      </c>
      <c r="W3" s="9">
        <v>32</v>
      </c>
      <c r="X3" s="9">
        <v>17</v>
      </c>
      <c r="Y3" s="9">
        <v>18</v>
      </c>
      <c r="Z3" s="9">
        <v>19</v>
      </c>
      <c r="AA3" s="9">
        <v>36</v>
      </c>
      <c r="AB3" s="9">
        <v>37</v>
      </c>
      <c r="AC3" s="9">
        <v>38</v>
      </c>
      <c r="AD3" s="9">
        <v>20</v>
      </c>
      <c r="AE3" s="9">
        <v>15</v>
      </c>
      <c r="AF3" s="9">
        <v>16</v>
      </c>
      <c r="AG3" s="9">
        <v>21</v>
      </c>
      <c r="AH3" s="9">
        <v>22</v>
      </c>
      <c r="AI3" s="9">
        <v>27</v>
      </c>
      <c r="AJ3" s="9">
        <v>2</v>
      </c>
    </row>
    <row r="4" spans="1:37" ht="33.75" x14ac:dyDescent="0.15">
      <c r="B4" s="36" t="s">
        <v>238</v>
      </c>
      <c r="C4" s="31" t="str">
        <f>VLOOKUP(C$3,'(※編集しないでください)薬剤等リスト'!$A$1:$F$36,2,FALSE)</f>
        <v>泡第1～6号</v>
      </c>
      <c r="D4" s="31" t="str">
        <f>VLOOKUP(D$3,'(※編集しないでください)薬剤等リスト'!$A$1:$F$36,2,FALSE)</f>
        <v>泡第1～7号</v>
      </c>
      <c r="E4" s="31" t="str">
        <f>VLOOKUP(E$3,'(※編集しないでください)薬剤等リスト'!$A$1:$F$36,2,FALSE)</f>
        <v>泡第4～4号</v>
      </c>
      <c r="F4" s="31" t="str">
        <f>VLOOKUP(F$3,'(※編集しないでください)薬剤等リスト'!$A$1:$F$36,2,FALSE)</f>
        <v>泡第7～1号</v>
      </c>
      <c r="G4" s="31" t="str">
        <f>VLOOKUP(G$3,'(※編集しないでください)薬剤等リスト'!$A$1:$F$36,2,FALSE)</f>
        <v>泡第8～2号</v>
      </c>
      <c r="H4" s="31" t="str">
        <f>VLOOKUP(H$3,'(※編集しないでください)薬剤等リスト'!$A$1:$F$36,2,FALSE)</f>
        <v>泡第11～1号</v>
      </c>
      <c r="I4" s="31" t="str">
        <f>VLOOKUP(I$3,'(※編集しないでください)薬剤等リスト'!$A$1:$F$36,2,FALSE)</f>
        <v>未/F610AT</v>
      </c>
      <c r="J4" s="31" t="str">
        <f>VLOOKUP(J$3,'(※編集しないでください)薬剤等リスト'!$A$1:$F$36,2,FALSE)</f>
        <v>未/AT3</v>
      </c>
      <c r="K4" s="31" t="str">
        <f>VLOOKUP(K$3,'(※編集しないでください)薬剤等リスト'!$A$1:$F$36,2,FALSE)</f>
        <v>メガフォーム</v>
      </c>
      <c r="L4" s="31" t="str">
        <f>VLOOKUP(L$3,'(※編集しないでください)薬剤等リスト'!$A$1:$F$36,2,FALSE)</f>
        <v>メガフォーム(3%)</v>
      </c>
      <c r="M4" s="31" t="str">
        <f>VLOOKUP(M$3,'(※編集しないでください)薬剤等リスト'!$A$1:$F$36,2,FALSE)</f>
        <v>メガフォーム(6%)</v>
      </c>
      <c r="N4" s="31" t="str">
        <f>VLOOKUP(N$3,'(※編集しないでください)薬剤等リスト'!$A$1:$F$36,2,FALSE)</f>
        <v>型式詳細不明</v>
      </c>
      <c r="O4" s="31" t="str">
        <f>VLOOKUP(O$3,'(※編集しないでください)薬剤等リスト'!$A$1:$F$36,2,FALSE)</f>
        <v>泡第51～7号</v>
      </c>
      <c r="P4" s="31" t="str">
        <f>VLOOKUP(P$3,'(※編集しないでください)薬剤等リスト'!$A$1:$F$36,2,FALSE)</f>
        <v>泡第53～5号</v>
      </c>
      <c r="Q4" s="31" t="str">
        <f>VLOOKUP(Q$3,'(※編集しないでください)薬剤等リスト'!$A$1:$F$36,2,FALSE)</f>
        <v>泡第60～2号</v>
      </c>
      <c r="R4" s="31" t="str">
        <f>VLOOKUP(R$3,'(※編集しないでください)薬剤等リスト'!$A$1:$F$36,2,FALSE)</f>
        <v>泡第60～5号</v>
      </c>
      <c r="S4" s="31" t="str">
        <f>VLOOKUP(S$3,'(※編集しないでください)薬剤等リスト'!$A$1:$F$36,2,FALSE)</f>
        <v>泡第8～1号</v>
      </c>
      <c r="T4" s="31" t="str">
        <f>VLOOKUP(T$3,'(※編集しないでください)薬剤等リスト'!$A$1:$F$36,2,FALSE)</f>
        <v>未/ATCFC3035</v>
      </c>
      <c r="U4" s="31" t="str">
        <f>VLOOKUP(U$3,'(※編集しないでください)薬剤等リスト'!$A$1:$F$36,2,FALSE)</f>
        <v>未/ATCFC600</v>
      </c>
      <c r="V4" s="31" t="str">
        <f>VLOOKUP(V$3,'(※編集しないでください)薬剤等リスト'!$A$1:$F$36,2,FALSE)</f>
        <v>ライトウォーター(3%)</v>
      </c>
      <c r="W4" s="31" t="str">
        <f>VLOOKUP(W$3,'(※編集しないでください)薬剤等リスト'!$A$1:$F$36,2,FALSE)</f>
        <v>ライトウォーター(6%)</v>
      </c>
      <c r="X4" s="31" t="str">
        <f>VLOOKUP(X$3,'(※編集しないでください)薬剤等リスト'!$A$1:$F$36,2,FALSE)</f>
        <v>泡第10～1号</v>
      </c>
      <c r="Y4" s="31" t="str">
        <f>VLOOKUP(Y$3,'(※編集しないでください)薬剤等リスト'!$A$1:$F$36,2,FALSE)</f>
        <v>泡第11～2号</v>
      </c>
      <c r="Z4" s="31" t="str">
        <f>VLOOKUP(Z$3,'(※編集しないでください)薬剤等リスト'!$A$1:$F$36,2,FALSE)</f>
        <v>泡第11～5号</v>
      </c>
      <c r="AA4" s="31" t="str">
        <f>VLOOKUP(AA$3,'(※編集しないでください)薬剤等リスト'!$A$1:$F$36,2,FALSE)</f>
        <v>アルファフォーム</v>
      </c>
      <c r="AB4" s="31" t="str">
        <f>VLOOKUP(AB$3,'(※編集しないでください)薬剤等リスト'!$A$1:$F$36,2,FALSE)</f>
        <v>アルファフォーム(3%)</v>
      </c>
      <c r="AC4" s="31" t="str">
        <f>VLOOKUP(AC$3,'(※編集しないでください)薬剤等リスト'!$A$1:$F$36,2,FALSE)</f>
        <v>アルファフォーム(6%)</v>
      </c>
      <c r="AD4" s="31" t="str">
        <f>VLOOKUP(AD$3,'(※編集しないでください)薬剤等リスト'!$A$1:$F$36,2,FALSE)</f>
        <v>泡第15～4号</v>
      </c>
      <c r="AE4" s="31" t="str">
        <f>VLOOKUP(AE$3,'(※編集しないでください)薬剤等リスト'!$A$1:$F$36,2,FALSE)</f>
        <v>泡第9～3号</v>
      </c>
      <c r="AF4" s="31" t="str">
        <f>VLOOKUP(AF$3,'(※編集しないでください)薬剤等リスト'!$A$1:$F$36,2,FALSE)</f>
        <v>泡第10～5号</v>
      </c>
      <c r="AG4" s="31" t="str">
        <f>VLOOKUP(AG$3,'(※編集しないでください)薬剤等リスト'!$A$1:$F$36,2,FALSE)</f>
        <v>泡第1～5号</v>
      </c>
      <c r="AH4" s="31" t="str">
        <f>VLOOKUP(AH$3,'(※編集しないでください)薬剤等リスト'!$A$1:$F$36,2,FALSE)</f>
        <v>泡第63～9号</v>
      </c>
      <c r="AI4" s="31" t="str">
        <f>VLOOKUP(AI$3,'(※編集しないでください)薬剤等リスト'!$A$1:$F$36,2,FALSE)</f>
        <v>鑑特第116号</v>
      </c>
      <c r="AJ4" s="31" t="str">
        <f>VLOOKUP(AJ$3,'(※編集しないでください)薬剤等リスト'!$A$1:$F$36,2,FALSE)</f>
        <v>薬剤不明(PFOS含有可能性)</v>
      </c>
    </row>
    <row r="5" spans="1:37" x14ac:dyDescent="0.15">
      <c r="B5" s="9" t="s">
        <v>237</v>
      </c>
      <c r="C5" s="10">
        <f>VLOOKUP(C$3,'(※編集しないでください)薬剤等リスト'!$A$1:$F$36,5,FALSE)</f>
        <v>6.7000000000000002E-3</v>
      </c>
      <c r="D5" s="10">
        <f>VLOOKUP(D$3,'(※編集しないでください)薬剤等リスト'!$A$1:$F$36,5,FALSE)</f>
        <v>0</v>
      </c>
      <c r="E5" s="10">
        <f>VLOOKUP(E$3,'(※編集しないでください)薬剤等リスト'!$A$1:$F$36,5,FALSE)</f>
        <v>1.2E-4</v>
      </c>
      <c r="F5" s="10">
        <f>VLOOKUP(F$3,'(※編集しないでください)薬剤等リスト'!$A$1:$F$36,5,FALSE)</f>
        <v>2.0000000000000001E-4</v>
      </c>
      <c r="G5" s="10">
        <f>VLOOKUP(G$3,'(※編集しないでください)薬剤等リスト'!$A$1:$F$36,5,FALSE)</f>
        <v>0</v>
      </c>
      <c r="H5" s="10">
        <f>VLOOKUP(H$3,'(※編集しないでください)薬剤等リスト'!$A$1:$F$36,5,FALSE)</f>
        <v>3.5E-4</v>
      </c>
      <c r="I5" s="10">
        <f>VLOOKUP(I$3,'(※編集しないでください)薬剤等リスト'!$A$1:$F$36,5,FALSE)</f>
        <v>5.0000000000000001E-4</v>
      </c>
      <c r="J5" s="10">
        <f>VLOOKUP(J$3,'(※編集しないでください)薬剤等リスト'!$A$1:$F$36,5,FALSE)</f>
        <v>5.0000000000000001E-4</v>
      </c>
      <c r="K5" s="10">
        <f>VLOOKUP(K$3,'(※編集しないでください)薬剤等リスト'!$A$1:$F$36,5,FALSE)</f>
        <v>4.1022903718405529E-3</v>
      </c>
      <c r="L5" s="10">
        <f>VLOOKUP(L$3,'(※編集しないでください)薬剤等リスト'!$A$1:$F$36,5,FALSE)</f>
        <v>4.6491724346203866E-3</v>
      </c>
      <c r="M5" s="10">
        <f>VLOOKUP(M$3,'(※編集しないでください)薬剤等リスト'!$A$1:$F$36,5,FALSE)</f>
        <v>1.6031177585843691E-4</v>
      </c>
      <c r="N5" s="10">
        <f>VLOOKUP(N$3,'(※編集しないでください)薬剤等リスト'!$A$1:$F$36,5,FALSE)</f>
        <v>1.8842761486954514E-2</v>
      </c>
      <c r="O5" s="10">
        <f>VLOOKUP(O$3,'(※編集しないでください)薬剤等リスト'!$A$1:$F$36,5,FALSE)</f>
        <v>0.01</v>
      </c>
      <c r="P5" s="10">
        <f>VLOOKUP(P$3,'(※編集しないでください)薬剤等リスト'!$A$1:$F$36,5,FALSE)</f>
        <v>0.02</v>
      </c>
      <c r="Q5" s="10">
        <f>VLOOKUP(Q$3,'(※編集しないでください)薬剤等リスト'!$A$1:$F$36,5,FALSE)</f>
        <v>0.01</v>
      </c>
      <c r="R5" s="10">
        <f>VLOOKUP(R$3,'(※編集しないでください)薬剤等リスト'!$A$1:$F$36,5,FALSE)</f>
        <v>5.0000000000000001E-3</v>
      </c>
      <c r="S5" s="10">
        <f>VLOOKUP(S$3,'(※編集しないでください)薬剤等リスト'!$A$1:$F$36,5,FALSE)</f>
        <v>0.01</v>
      </c>
      <c r="T5" s="10">
        <f>VLOOKUP(T$3,'(※編集しないでください)薬剤等リスト'!$A$1:$F$36,5,FALSE)</f>
        <v>0.01</v>
      </c>
      <c r="U5" s="10">
        <f>VLOOKUP(U$3,'(※編集しないでください)薬剤等リスト'!$A$1:$F$36,5,FALSE)</f>
        <v>0.01</v>
      </c>
      <c r="V5" s="10">
        <f>VLOOKUP(V$3,'(※編集しないでください)薬剤等リスト'!$A$1:$F$36,5,FALSE)</f>
        <v>1.974553412387399E-2</v>
      </c>
      <c r="W5" s="10">
        <f>VLOOKUP(W$3,'(※編集しないでください)薬剤等リスト'!$A$1:$F$36,5,FALSE)</f>
        <v>0.01</v>
      </c>
      <c r="X5" s="10">
        <f>VLOOKUP(X$3,'(※編集しないでください)薬剤等リスト'!$A$1:$F$36,5,FALSE)</f>
        <v>5.0000000000000002E-5</v>
      </c>
      <c r="Y5" s="10">
        <f>VLOOKUP(Y$3,'(※編集しないでください)薬剤等リスト'!$A$1:$F$36,5,FALSE)</f>
        <v>5.0000000000000002E-5</v>
      </c>
      <c r="Z5" s="10">
        <f>VLOOKUP(Z$3,'(※編集しないでください)薬剤等リスト'!$A$1:$F$36,5,FALSE)</f>
        <v>5.0000000000000002E-5</v>
      </c>
      <c r="AA5" s="10">
        <f>VLOOKUP(AA$3,'(※編集しないでください)薬剤等リスト'!$A$1:$F$36,5,FALSE)</f>
        <v>8.3537328040889569E-4</v>
      </c>
      <c r="AB5" s="10">
        <f>VLOOKUP(AB$3,'(※編集しないでください)薬剤等リスト'!$A$1:$F$36,5,FALSE)</f>
        <v>8.3760878574388727E-4</v>
      </c>
      <c r="AC5" s="10">
        <f>VLOOKUP(AC$3,'(※編集しないでください)薬剤等リスト'!$A$1:$F$36,5,FALSE)</f>
        <v>5.0000000000000002E-5</v>
      </c>
      <c r="AD5" s="10">
        <f>VLOOKUP(AD$3,'(※編集しないでください)薬剤等リスト'!$A$1:$F$36,5,FALSE)</f>
        <v>3.0000000000000001E-5</v>
      </c>
      <c r="AE5" s="10">
        <f>VLOOKUP(AE$3,'(※編集しないでください)薬剤等リスト'!$A$1:$F$36,5,FALSE)</f>
        <v>5.0000000000000001E-4</v>
      </c>
      <c r="AF5" s="10">
        <f>VLOOKUP(AF$3,'(※編集しないでください)薬剤等リスト'!$A$1:$F$36,5,FALSE)</f>
        <v>5.0000000000000001E-4</v>
      </c>
      <c r="AG5" s="10">
        <f>VLOOKUP(AG$3,'(※編集しないでください)薬剤等リスト'!$A$1:$F$36,5,FALSE)</f>
        <v>1.1999999999999999E-3</v>
      </c>
      <c r="AH5" s="10">
        <f>VLOOKUP(AH$3,'(※編集しないでください)薬剤等リスト'!$A$1:$F$36,5,FALSE)</f>
        <v>2E-3</v>
      </c>
      <c r="AI5" s="10">
        <f>VLOOKUP(AI$3,'(※編集しないでください)薬剤等リスト'!$A$1:$F$36,5,FALSE)</f>
        <v>0.01</v>
      </c>
      <c r="AJ5" s="10">
        <f>VLOOKUP(AJ$3,'(※編集しないでください)薬剤等リスト'!$A$1:$F$36,5,FALSE)</f>
        <v>4.1563949187231755E-3</v>
      </c>
    </row>
    <row r="6" spans="1:37" ht="12" thickBot="1" x14ac:dyDescent="0.2">
      <c r="B6" s="9" t="s">
        <v>236</v>
      </c>
      <c r="C6" s="77">
        <f>VLOOKUP(C$3,'(※編集しないでください)薬剤等リスト'!$A$1:$F$36,6,FALSE)</f>
        <v>1.04</v>
      </c>
      <c r="D6" s="77">
        <f>VLOOKUP(D$3,'(※編集しないでください)薬剤等リスト'!$A$1:$F$36,6,FALSE)</f>
        <v>1.04</v>
      </c>
      <c r="E6" s="77">
        <f>VLOOKUP(E$3,'(※編集しないでください)薬剤等リスト'!$A$1:$F$36,6,FALSE)</f>
        <v>1.06</v>
      </c>
      <c r="F6" s="77">
        <f>VLOOKUP(F$3,'(※編集しないでください)薬剤等リスト'!$A$1:$F$36,6,FALSE)</f>
        <v>1.08</v>
      </c>
      <c r="G6" s="77">
        <f>VLOOKUP(G$3,'(※編集しないでください)薬剤等リスト'!$A$1:$F$36,6,FALSE)</f>
        <v>1.07</v>
      </c>
      <c r="H6" s="77">
        <f>VLOOKUP(H$3,'(※編集しないでください)薬剤等リスト'!$A$1:$F$36,6,FALSE)</f>
        <v>1.1100000000000001</v>
      </c>
      <c r="I6" s="77">
        <f>VLOOKUP(I$3,'(※編集しないでください)薬剤等リスト'!$A$1:$F$36,6,FALSE)</f>
        <v>1.08</v>
      </c>
      <c r="J6" s="77">
        <f>VLOOKUP(J$3,'(※編集しないでください)薬剤等リスト'!$A$1:$F$36,6,FALSE)</f>
        <v>1.07</v>
      </c>
      <c r="K6" s="77">
        <f>VLOOKUP(K$3,'(※編集しないでください)薬剤等リスト'!$A$1:$F$36,6,FALSE)</f>
        <v>1.07</v>
      </c>
      <c r="L6" s="77">
        <f>VLOOKUP(L$3,'(※編集しないでください)薬剤等リスト'!$A$1:$F$36,6,FALSE)</f>
        <v>1.07</v>
      </c>
      <c r="M6" s="77">
        <f>VLOOKUP(M$3,'(※編集しないでください)薬剤等リスト'!$A$1:$F$36,6,FALSE)</f>
        <v>1.07</v>
      </c>
      <c r="N6" s="77">
        <f>VLOOKUP(N$3,'(※編集しないでください)薬剤等リスト'!$A$1:$F$36,6,FALSE)</f>
        <v>1.04</v>
      </c>
      <c r="O6" s="77">
        <f>VLOOKUP(O$3,'(※編集しないでください)薬剤等リスト'!$A$1:$F$36,6,FALSE)</f>
        <v>1.04</v>
      </c>
      <c r="P6" s="77">
        <f>VLOOKUP(P$3,'(※編集しないでください)薬剤等リスト'!$A$1:$F$36,6,FALSE)</f>
        <v>1.05</v>
      </c>
      <c r="Q6" s="77">
        <f>VLOOKUP(Q$3,'(※編集しないでください)薬剤等リスト'!$A$1:$F$36,6,FALSE)</f>
        <v>1.06</v>
      </c>
      <c r="R6" s="77">
        <f>VLOOKUP(R$3,'(※編集しないでください)薬剤等リスト'!$A$1:$F$36,6,FALSE)</f>
        <v>1</v>
      </c>
      <c r="S6" s="77">
        <f>VLOOKUP(S$3,'(※編集しないでください)薬剤等リスト'!$A$1:$F$36,6,FALSE)</f>
        <v>1.06</v>
      </c>
      <c r="T6" s="77">
        <f>VLOOKUP(T$3,'(※編集しないでください)薬剤等リスト'!$A$1:$F$36,6,FALSE)</f>
        <v>1.03</v>
      </c>
      <c r="U6" s="77">
        <f>VLOOKUP(U$3,'(※編集しないでください)薬剤等リスト'!$A$1:$F$36,6,FALSE)</f>
        <v>1.03</v>
      </c>
      <c r="V6" s="77">
        <f>VLOOKUP(V$3,'(※編集しないでください)薬剤等リスト'!$A$1:$F$36,6,FALSE)</f>
        <v>1.04</v>
      </c>
      <c r="W6" s="77">
        <f>VLOOKUP(W$3,'(※編集しないでください)薬剤等リスト'!$A$1:$F$36,6,FALSE)</f>
        <v>1.04</v>
      </c>
      <c r="X6" s="77">
        <f>VLOOKUP(X$3,'(※編集しないでください)薬剤等リスト'!$A$1:$F$36,6,FALSE)</f>
        <v>1.026</v>
      </c>
      <c r="Y6" s="77">
        <f>VLOOKUP(Y$3,'(※編集しないでください)薬剤等リスト'!$A$1:$F$36,6,FALSE)</f>
        <v>1.03</v>
      </c>
      <c r="Z6" s="77">
        <f>VLOOKUP(Z$3,'(※編集しないでください)薬剤等リスト'!$A$1:$F$36,6,FALSE)</f>
        <v>1.03</v>
      </c>
      <c r="AA6" s="77">
        <f>VLOOKUP(AA$3,'(※編集しないでください)薬剤等リスト'!$A$1:$F$36,6,FALSE)</f>
        <v>1.03</v>
      </c>
      <c r="AB6" s="77">
        <f>VLOOKUP(AB$3,'(※編集しないでください)薬剤等リスト'!$A$1:$F$36,6,FALSE)</f>
        <v>1.03</v>
      </c>
      <c r="AC6" s="77">
        <f>VLOOKUP(AC$3,'(※編集しないでください)薬剤等リスト'!$A$1:$F$36,6,FALSE)</f>
        <v>1.03</v>
      </c>
      <c r="AD6" s="77">
        <f>VLOOKUP(AD$3,'(※編集しないでください)薬剤等リスト'!$A$1:$F$36,6,FALSE)</f>
        <v>1.03</v>
      </c>
      <c r="AE6" s="77">
        <f>VLOOKUP(AE$3,'(※編集しないでください)薬剤等リスト'!$A$1:$F$36,6,FALSE)</f>
        <v>1.05</v>
      </c>
      <c r="AF6" s="77">
        <f>VLOOKUP(AF$3,'(※編集しないでください)薬剤等リスト'!$A$1:$F$36,6,FALSE)</f>
        <v>1.05</v>
      </c>
      <c r="AG6" s="77">
        <f>VLOOKUP(AG$3,'(※編集しないでください)薬剤等リスト'!$A$1:$F$36,6,FALSE)</f>
        <v>1.05</v>
      </c>
      <c r="AH6" s="77">
        <f>VLOOKUP(AH$3,'(※編集しないでください)薬剤等リスト'!$A$1:$F$36,6,FALSE)</f>
        <v>1.05</v>
      </c>
      <c r="AI6" s="77">
        <f>VLOOKUP(AI$3,'(※編集しないでください)薬剤等リスト'!$A$1:$F$36,6,FALSE)</f>
        <v>1.07</v>
      </c>
      <c r="AJ6" s="77">
        <f>VLOOKUP(AJ$3,'(※編集しないでください)薬剤等リスト'!$A$1:$F$36,6,FALSE)</f>
        <v>1.05</v>
      </c>
    </row>
    <row r="7" spans="1:37" ht="31.5" customHeight="1" x14ac:dyDescent="0.15">
      <c r="B7" s="136" t="s">
        <v>0</v>
      </c>
      <c r="C7" s="141" t="s">
        <v>235</v>
      </c>
      <c r="D7" s="142"/>
      <c r="E7" s="142"/>
      <c r="F7" s="142"/>
      <c r="G7" s="142"/>
      <c r="H7" s="142"/>
      <c r="I7" s="142"/>
      <c r="J7" s="142"/>
      <c r="K7" s="142"/>
      <c r="L7" s="142"/>
      <c r="M7" s="143"/>
      <c r="N7" s="144" t="s">
        <v>234</v>
      </c>
      <c r="O7" s="145"/>
      <c r="P7" s="145"/>
      <c r="Q7" s="145"/>
      <c r="R7" s="145"/>
      <c r="S7" s="145"/>
      <c r="T7" s="145"/>
      <c r="U7" s="145"/>
      <c r="V7" s="145"/>
      <c r="W7" s="146"/>
      <c r="X7" s="134" t="s">
        <v>233</v>
      </c>
      <c r="Y7" s="140"/>
      <c r="Z7" s="140"/>
      <c r="AA7" s="140"/>
      <c r="AB7" s="140"/>
      <c r="AC7" s="135"/>
      <c r="AD7" s="87" t="s">
        <v>280</v>
      </c>
      <c r="AE7" s="134" t="s">
        <v>232</v>
      </c>
      <c r="AF7" s="135"/>
      <c r="AG7" s="134" t="s">
        <v>231</v>
      </c>
      <c r="AH7" s="135"/>
      <c r="AI7" s="95" t="s">
        <v>230</v>
      </c>
      <c r="AJ7" s="97" t="s">
        <v>281</v>
      </c>
    </row>
    <row r="8" spans="1:37" ht="22.5" x14ac:dyDescent="0.15">
      <c r="B8" s="137"/>
      <c r="C8" s="132" t="s">
        <v>229</v>
      </c>
      <c r="D8" s="139"/>
      <c r="E8" s="139"/>
      <c r="F8" s="139"/>
      <c r="G8" s="139"/>
      <c r="H8" s="139"/>
      <c r="I8" s="139"/>
      <c r="J8" s="139"/>
      <c r="K8" s="139"/>
      <c r="L8" s="139"/>
      <c r="M8" s="133"/>
      <c r="N8" s="147" t="s">
        <v>189</v>
      </c>
      <c r="O8" s="148"/>
      <c r="P8" s="148"/>
      <c r="Q8" s="148"/>
      <c r="R8" s="148"/>
      <c r="S8" s="148"/>
      <c r="T8" s="148"/>
      <c r="U8" s="148"/>
      <c r="V8" s="148"/>
      <c r="W8" s="149"/>
      <c r="X8" s="132" t="s">
        <v>228</v>
      </c>
      <c r="Y8" s="139"/>
      <c r="Z8" s="139"/>
      <c r="AA8" s="139"/>
      <c r="AB8" s="139"/>
      <c r="AC8" s="133"/>
      <c r="AD8" s="88" t="s">
        <v>227</v>
      </c>
      <c r="AE8" s="132" t="s">
        <v>226</v>
      </c>
      <c r="AF8" s="133"/>
      <c r="AG8" s="132" t="s">
        <v>225</v>
      </c>
      <c r="AH8" s="133"/>
      <c r="AI8" s="88" t="s">
        <v>224</v>
      </c>
      <c r="AJ8" s="98" t="s">
        <v>282</v>
      </c>
    </row>
    <row r="9" spans="1:37" ht="33.75" x14ac:dyDescent="0.15">
      <c r="B9" s="137"/>
      <c r="C9" s="64" t="s">
        <v>223</v>
      </c>
      <c r="D9" s="32" t="s">
        <v>221</v>
      </c>
      <c r="E9" s="32" t="s">
        <v>222</v>
      </c>
      <c r="F9" s="32" t="s">
        <v>219</v>
      </c>
      <c r="G9" s="32" t="s">
        <v>220</v>
      </c>
      <c r="H9" s="57" t="s">
        <v>291</v>
      </c>
      <c r="I9" s="32" t="s">
        <v>218</v>
      </c>
      <c r="J9" s="32" t="s">
        <v>217</v>
      </c>
      <c r="K9" s="32" t="s">
        <v>229</v>
      </c>
      <c r="L9" s="32" t="s">
        <v>285</v>
      </c>
      <c r="M9" s="65" t="s">
        <v>286</v>
      </c>
      <c r="N9" s="84" t="s">
        <v>275</v>
      </c>
      <c r="O9" s="32" t="s">
        <v>216</v>
      </c>
      <c r="P9" s="32" t="s">
        <v>215</v>
      </c>
      <c r="Q9" s="32" t="s">
        <v>213</v>
      </c>
      <c r="R9" s="32" t="s">
        <v>212</v>
      </c>
      <c r="S9" s="32" t="s">
        <v>214</v>
      </c>
      <c r="T9" s="32" t="s">
        <v>211</v>
      </c>
      <c r="U9" s="32" t="s">
        <v>210</v>
      </c>
      <c r="V9" s="32" t="s">
        <v>276</v>
      </c>
      <c r="W9" s="65" t="s">
        <v>277</v>
      </c>
      <c r="X9" s="64" t="s">
        <v>207</v>
      </c>
      <c r="Y9" s="32" t="s">
        <v>209</v>
      </c>
      <c r="Z9" s="32" t="s">
        <v>208</v>
      </c>
      <c r="AA9" s="57" t="s">
        <v>228</v>
      </c>
      <c r="AB9" s="32" t="s">
        <v>287</v>
      </c>
      <c r="AC9" s="65" t="s">
        <v>288</v>
      </c>
      <c r="AD9" s="89" t="s">
        <v>207</v>
      </c>
      <c r="AE9" s="64" t="s">
        <v>206</v>
      </c>
      <c r="AF9" s="65" t="s">
        <v>206</v>
      </c>
      <c r="AG9" s="84" t="s">
        <v>289</v>
      </c>
      <c r="AH9" s="94" t="s">
        <v>290</v>
      </c>
      <c r="AI9" s="89" t="s">
        <v>206</v>
      </c>
      <c r="AJ9" s="99" t="s">
        <v>283</v>
      </c>
    </row>
    <row r="10" spans="1:37" ht="22.5" x14ac:dyDescent="0.15">
      <c r="B10" s="138"/>
      <c r="C10" s="66" t="s">
        <v>172</v>
      </c>
      <c r="D10" s="33" t="s">
        <v>169</v>
      </c>
      <c r="E10" s="33" t="s">
        <v>166</v>
      </c>
      <c r="F10" s="33" t="s">
        <v>163</v>
      </c>
      <c r="G10" s="33" t="s">
        <v>160</v>
      </c>
      <c r="H10" s="33" t="s">
        <v>157</v>
      </c>
      <c r="I10" s="34" t="s">
        <v>206</v>
      </c>
      <c r="J10" s="34" t="s">
        <v>206</v>
      </c>
      <c r="K10" s="34" t="s">
        <v>206</v>
      </c>
      <c r="L10" s="34" t="s">
        <v>206</v>
      </c>
      <c r="M10" s="67" t="s">
        <v>206</v>
      </c>
      <c r="N10" s="85" t="s">
        <v>275</v>
      </c>
      <c r="O10" s="34" t="s">
        <v>187</v>
      </c>
      <c r="P10" s="34" t="s">
        <v>184</v>
      </c>
      <c r="Q10" s="34" t="s">
        <v>181</v>
      </c>
      <c r="R10" s="34" t="s">
        <v>178</v>
      </c>
      <c r="S10" s="34" t="s">
        <v>175</v>
      </c>
      <c r="T10" s="34" t="s">
        <v>206</v>
      </c>
      <c r="U10" s="58" t="s">
        <v>278</v>
      </c>
      <c r="V10" s="58" t="s">
        <v>278</v>
      </c>
      <c r="W10" s="86" t="s">
        <v>275</v>
      </c>
      <c r="X10" s="66" t="s">
        <v>148</v>
      </c>
      <c r="Y10" s="34" t="s">
        <v>145</v>
      </c>
      <c r="Z10" s="34" t="s">
        <v>142</v>
      </c>
      <c r="AA10" s="58" t="s">
        <v>284</v>
      </c>
      <c r="AB10" s="58" t="s">
        <v>284</v>
      </c>
      <c r="AC10" s="86" t="s">
        <v>283</v>
      </c>
      <c r="AD10" s="90" t="s">
        <v>138</v>
      </c>
      <c r="AE10" s="66" t="s">
        <v>205</v>
      </c>
      <c r="AF10" s="67" t="s">
        <v>204</v>
      </c>
      <c r="AG10" s="66" t="s">
        <v>203</v>
      </c>
      <c r="AH10" s="67" t="s">
        <v>132</v>
      </c>
      <c r="AI10" s="90" t="s">
        <v>118</v>
      </c>
      <c r="AJ10" s="100" t="s">
        <v>283</v>
      </c>
      <c r="AK10" s="59" t="s">
        <v>93</v>
      </c>
    </row>
    <row r="11" spans="1:37" x14ac:dyDescent="0.15">
      <c r="A11" s="6">
        <f>VLOOKUP(B11,'(※編集しないでください)薬剤等リスト'!$H:$I,2,FALSE)</f>
        <v>1</v>
      </c>
      <c r="B11" s="11" t="s">
        <v>202</v>
      </c>
      <c r="C11" s="68"/>
      <c r="D11" s="46"/>
      <c r="E11" s="46"/>
      <c r="F11" s="46"/>
      <c r="G11" s="46"/>
      <c r="H11" s="46"/>
      <c r="I11" s="46"/>
      <c r="J11" s="46"/>
      <c r="K11" s="46"/>
      <c r="L11" s="46"/>
      <c r="M11" s="69"/>
      <c r="N11" s="68"/>
      <c r="O11" s="46"/>
      <c r="P11" s="46"/>
      <c r="Q11" s="46"/>
      <c r="R11" s="46"/>
      <c r="S11" s="46"/>
      <c r="T11" s="46"/>
      <c r="U11" s="46"/>
      <c r="V11" s="46"/>
      <c r="W11" s="69"/>
      <c r="X11" s="68"/>
      <c r="Y11" s="46"/>
      <c r="Z11" s="46"/>
      <c r="AA11" s="46"/>
      <c r="AB11" s="46"/>
      <c r="AC11" s="69"/>
      <c r="AD11" s="91"/>
      <c r="AE11" s="68"/>
      <c r="AF11" s="69"/>
      <c r="AG11" s="68"/>
      <c r="AH11" s="69"/>
      <c r="AI11" s="91"/>
      <c r="AJ11" s="91"/>
      <c r="AK11" s="96">
        <f>SUM(C11:AJ11)</f>
        <v>0</v>
      </c>
    </row>
    <row r="12" spans="1:37" x14ac:dyDescent="0.15">
      <c r="A12" s="6">
        <f>VLOOKUP(B12,'(※編集しないでください)薬剤等リスト'!$H:$I,2,FALSE)</f>
        <v>2</v>
      </c>
      <c r="B12" s="11" t="s">
        <v>195</v>
      </c>
      <c r="C12" s="68"/>
      <c r="D12" s="46"/>
      <c r="E12" s="46"/>
      <c r="F12" s="46"/>
      <c r="G12" s="46"/>
      <c r="H12" s="46"/>
      <c r="I12" s="46"/>
      <c r="J12" s="46"/>
      <c r="K12" s="46"/>
      <c r="L12" s="46"/>
      <c r="M12" s="69"/>
      <c r="N12" s="68"/>
      <c r="O12" s="46"/>
      <c r="P12" s="46"/>
      <c r="Q12" s="46"/>
      <c r="R12" s="46"/>
      <c r="S12" s="46"/>
      <c r="T12" s="46"/>
      <c r="U12" s="46"/>
      <c r="V12" s="46"/>
      <c r="W12" s="69"/>
      <c r="X12" s="68"/>
      <c r="Y12" s="46"/>
      <c r="Z12" s="46"/>
      <c r="AA12" s="46"/>
      <c r="AB12" s="46"/>
      <c r="AC12" s="69"/>
      <c r="AD12" s="91"/>
      <c r="AE12" s="68"/>
      <c r="AF12" s="69"/>
      <c r="AG12" s="68"/>
      <c r="AH12" s="69"/>
      <c r="AI12" s="91"/>
      <c r="AJ12" s="91"/>
      <c r="AK12" s="96">
        <f t="shared" ref="AK12:AK57" si="0">SUM(C12:AJ12)</f>
        <v>0</v>
      </c>
    </row>
    <row r="13" spans="1:37" x14ac:dyDescent="0.15">
      <c r="A13" s="6">
        <f>VLOOKUP(B13,'(※編集しないでください)薬剤等リスト'!$H:$I,2,FALSE)</f>
        <v>3</v>
      </c>
      <c r="B13" s="11" t="s">
        <v>193</v>
      </c>
      <c r="C13" s="68"/>
      <c r="D13" s="46"/>
      <c r="E13" s="46"/>
      <c r="F13" s="46"/>
      <c r="G13" s="46"/>
      <c r="H13" s="46"/>
      <c r="I13" s="46"/>
      <c r="J13" s="46"/>
      <c r="K13" s="46"/>
      <c r="L13" s="46"/>
      <c r="M13" s="69"/>
      <c r="N13" s="68"/>
      <c r="O13" s="46"/>
      <c r="P13" s="46"/>
      <c r="Q13" s="46"/>
      <c r="R13" s="46"/>
      <c r="S13" s="46"/>
      <c r="T13" s="46"/>
      <c r="U13" s="46"/>
      <c r="V13" s="46"/>
      <c r="W13" s="69"/>
      <c r="X13" s="68"/>
      <c r="Y13" s="46"/>
      <c r="Z13" s="46"/>
      <c r="AA13" s="46"/>
      <c r="AB13" s="46"/>
      <c r="AC13" s="69"/>
      <c r="AD13" s="91"/>
      <c r="AE13" s="68"/>
      <c r="AF13" s="69"/>
      <c r="AG13" s="68"/>
      <c r="AH13" s="69"/>
      <c r="AI13" s="91"/>
      <c r="AJ13" s="91"/>
      <c r="AK13" s="96">
        <f t="shared" si="0"/>
        <v>0</v>
      </c>
    </row>
    <row r="14" spans="1:37" x14ac:dyDescent="0.15">
      <c r="A14" s="6">
        <f>VLOOKUP(B14,'(※編集しないでください)薬剤等リスト'!$H:$I,2,FALSE)</f>
        <v>4</v>
      </c>
      <c r="B14" s="11" t="s">
        <v>191</v>
      </c>
      <c r="C14" s="68"/>
      <c r="D14" s="46"/>
      <c r="E14" s="46"/>
      <c r="F14" s="46"/>
      <c r="G14" s="46"/>
      <c r="H14" s="46"/>
      <c r="I14" s="46"/>
      <c r="J14" s="46"/>
      <c r="K14" s="46"/>
      <c r="L14" s="46"/>
      <c r="M14" s="69"/>
      <c r="N14" s="68"/>
      <c r="O14" s="46"/>
      <c r="P14" s="46"/>
      <c r="Q14" s="46"/>
      <c r="R14" s="46"/>
      <c r="S14" s="46"/>
      <c r="T14" s="46"/>
      <c r="U14" s="46"/>
      <c r="V14" s="46"/>
      <c r="W14" s="69"/>
      <c r="X14" s="68"/>
      <c r="Y14" s="46"/>
      <c r="Z14" s="46"/>
      <c r="AA14" s="46"/>
      <c r="AB14" s="46"/>
      <c r="AC14" s="69"/>
      <c r="AD14" s="91"/>
      <c r="AE14" s="68"/>
      <c r="AF14" s="69"/>
      <c r="AG14" s="68"/>
      <c r="AH14" s="69"/>
      <c r="AI14" s="91"/>
      <c r="AJ14" s="91"/>
      <c r="AK14" s="96">
        <f t="shared" si="0"/>
        <v>0</v>
      </c>
    </row>
    <row r="15" spans="1:37" x14ac:dyDescent="0.15">
      <c r="A15" s="6">
        <f>VLOOKUP(B15,'(※編集しないでください)薬剤等リスト'!$H:$I,2,FALSE)</f>
        <v>5</v>
      </c>
      <c r="B15" s="11" t="s">
        <v>188</v>
      </c>
      <c r="C15" s="68"/>
      <c r="D15" s="46"/>
      <c r="E15" s="46"/>
      <c r="F15" s="46"/>
      <c r="G15" s="46"/>
      <c r="H15" s="46"/>
      <c r="I15" s="46"/>
      <c r="J15" s="46"/>
      <c r="K15" s="46"/>
      <c r="L15" s="46"/>
      <c r="M15" s="69"/>
      <c r="N15" s="68"/>
      <c r="O15" s="46"/>
      <c r="P15" s="46"/>
      <c r="Q15" s="46"/>
      <c r="R15" s="46"/>
      <c r="S15" s="46"/>
      <c r="T15" s="46"/>
      <c r="U15" s="46"/>
      <c r="V15" s="46"/>
      <c r="W15" s="69"/>
      <c r="X15" s="68"/>
      <c r="Y15" s="46"/>
      <c r="Z15" s="46"/>
      <c r="AA15" s="46"/>
      <c r="AB15" s="46"/>
      <c r="AC15" s="69"/>
      <c r="AD15" s="91"/>
      <c r="AE15" s="68"/>
      <c r="AF15" s="69"/>
      <c r="AG15" s="68"/>
      <c r="AH15" s="69"/>
      <c r="AI15" s="91"/>
      <c r="AJ15" s="91"/>
      <c r="AK15" s="96">
        <f t="shared" si="0"/>
        <v>0</v>
      </c>
    </row>
    <row r="16" spans="1:37" x14ac:dyDescent="0.15">
      <c r="A16" s="6">
        <f>VLOOKUP(B16,'(※編集しないでください)薬剤等リスト'!$H:$I,2,FALSE)</f>
        <v>6</v>
      </c>
      <c r="B16" s="11" t="s">
        <v>185</v>
      </c>
      <c r="C16" s="68"/>
      <c r="D16" s="46"/>
      <c r="E16" s="46"/>
      <c r="F16" s="46"/>
      <c r="G16" s="46"/>
      <c r="H16" s="46"/>
      <c r="I16" s="46"/>
      <c r="J16" s="46"/>
      <c r="K16" s="46"/>
      <c r="L16" s="46"/>
      <c r="M16" s="69"/>
      <c r="N16" s="68"/>
      <c r="O16" s="46"/>
      <c r="P16" s="46"/>
      <c r="Q16" s="46"/>
      <c r="R16" s="46"/>
      <c r="S16" s="46"/>
      <c r="T16" s="46"/>
      <c r="U16" s="46"/>
      <c r="V16" s="46"/>
      <c r="W16" s="69"/>
      <c r="X16" s="68"/>
      <c r="Y16" s="46"/>
      <c r="Z16" s="46"/>
      <c r="AA16" s="46"/>
      <c r="AB16" s="46"/>
      <c r="AC16" s="69"/>
      <c r="AD16" s="91"/>
      <c r="AE16" s="68"/>
      <c r="AF16" s="69"/>
      <c r="AG16" s="68"/>
      <c r="AH16" s="69"/>
      <c r="AI16" s="91"/>
      <c r="AJ16" s="91"/>
      <c r="AK16" s="96">
        <f t="shared" si="0"/>
        <v>0</v>
      </c>
    </row>
    <row r="17" spans="1:37" x14ac:dyDescent="0.15">
      <c r="A17" s="6">
        <f>VLOOKUP(B17,'(※編集しないでください)薬剤等リスト'!$H:$I,2,FALSE)</f>
        <v>7</v>
      </c>
      <c r="B17" s="11" t="s">
        <v>182</v>
      </c>
      <c r="C17" s="68"/>
      <c r="D17" s="46"/>
      <c r="E17" s="46"/>
      <c r="F17" s="46"/>
      <c r="G17" s="46"/>
      <c r="H17" s="46"/>
      <c r="I17" s="46"/>
      <c r="J17" s="46"/>
      <c r="K17" s="46"/>
      <c r="L17" s="46"/>
      <c r="M17" s="69"/>
      <c r="N17" s="68"/>
      <c r="O17" s="46"/>
      <c r="P17" s="46"/>
      <c r="Q17" s="46"/>
      <c r="R17" s="46"/>
      <c r="S17" s="46"/>
      <c r="T17" s="46"/>
      <c r="U17" s="46"/>
      <c r="V17" s="46"/>
      <c r="W17" s="69"/>
      <c r="X17" s="68"/>
      <c r="Y17" s="46"/>
      <c r="Z17" s="46"/>
      <c r="AA17" s="46"/>
      <c r="AB17" s="46"/>
      <c r="AC17" s="69"/>
      <c r="AD17" s="91"/>
      <c r="AE17" s="68"/>
      <c r="AF17" s="69"/>
      <c r="AG17" s="68"/>
      <c r="AH17" s="69"/>
      <c r="AI17" s="91"/>
      <c r="AJ17" s="91"/>
      <c r="AK17" s="96">
        <f t="shared" si="0"/>
        <v>0</v>
      </c>
    </row>
    <row r="18" spans="1:37" x14ac:dyDescent="0.15">
      <c r="A18" s="6">
        <f>VLOOKUP(B18,'(※編集しないでください)薬剤等リスト'!$H:$I,2,FALSE)</f>
        <v>8</v>
      </c>
      <c r="B18" s="11" t="s">
        <v>179</v>
      </c>
      <c r="C18" s="68"/>
      <c r="D18" s="46"/>
      <c r="E18" s="46"/>
      <c r="F18" s="46"/>
      <c r="G18" s="46"/>
      <c r="H18" s="46"/>
      <c r="I18" s="46"/>
      <c r="J18" s="46"/>
      <c r="K18" s="46"/>
      <c r="L18" s="46"/>
      <c r="M18" s="69"/>
      <c r="N18" s="68"/>
      <c r="O18" s="46"/>
      <c r="P18" s="46"/>
      <c r="Q18" s="46"/>
      <c r="R18" s="46"/>
      <c r="S18" s="46"/>
      <c r="T18" s="46"/>
      <c r="U18" s="46"/>
      <c r="V18" s="46"/>
      <c r="W18" s="69"/>
      <c r="X18" s="68"/>
      <c r="Y18" s="46"/>
      <c r="Z18" s="46"/>
      <c r="AA18" s="46"/>
      <c r="AB18" s="46"/>
      <c r="AC18" s="69"/>
      <c r="AD18" s="91"/>
      <c r="AE18" s="68"/>
      <c r="AF18" s="69"/>
      <c r="AG18" s="68"/>
      <c r="AH18" s="69"/>
      <c r="AI18" s="91"/>
      <c r="AJ18" s="91"/>
      <c r="AK18" s="96">
        <f t="shared" si="0"/>
        <v>0</v>
      </c>
    </row>
    <row r="19" spans="1:37" x14ac:dyDescent="0.15">
      <c r="A19" s="6">
        <f>VLOOKUP(B19,'(※編集しないでください)薬剤等リスト'!$H:$I,2,FALSE)</f>
        <v>9</v>
      </c>
      <c r="B19" s="11" t="s">
        <v>176</v>
      </c>
      <c r="C19" s="68"/>
      <c r="D19" s="46"/>
      <c r="E19" s="46"/>
      <c r="F19" s="46"/>
      <c r="G19" s="46"/>
      <c r="H19" s="46"/>
      <c r="I19" s="46"/>
      <c r="J19" s="46"/>
      <c r="K19" s="46"/>
      <c r="L19" s="46"/>
      <c r="M19" s="69"/>
      <c r="N19" s="68"/>
      <c r="O19" s="46"/>
      <c r="P19" s="46"/>
      <c r="Q19" s="46"/>
      <c r="R19" s="46"/>
      <c r="S19" s="46"/>
      <c r="T19" s="46"/>
      <c r="U19" s="46"/>
      <c r="V19" s="46"/>
      <c r="W19" s="69"/>
      <c r="X19" s="68"/>
      <c r="Y19" s="46"/>
      <c r="Z19" s="46"/>
      <c r="AA19" s="46"/>
      <c r="AB19" s="46"/>
      <c r="AC19" s="69"/>
      <c r="AD19" s="91"/>
      <c r="AE19" s="68"/>
      <c r="AF19" s="69"/>
      <c r="AG19" s="68"/>
      <c r="AH19" s="69"/>
      <c r="AI19" s="91"/>
      <c r="AJ19" s="91"/>
      <c r="AK19" s="96">
        <f t="shared" si="0"/>
        <v>0</v>
      </c>
    </row>
    <row r="20" spans="1:37" x14ac:dyDescent="0.15">
      <c r="A20" s="6">
        <f>VLOOKUP(B20,'(※編集しないでください)薬剤等リスト'!$H:$I,2,FALSE)</f>
        <v>10</v>
      </c>
      <c r="B20" s="11" t="s">
        <v>173</v>
      </c>
      <c r="C20" s="68"/>
      <c r="D20" s="46"/>
      <c r="E20" s="46"/>
      <c r="F20" s="46"/>
      <c r="G20" s="46"/>
      <c r="H20" s="46"/>
      <c r="I20" s="46"/>
      <c r="J20" s="46"/>
      <c r="K20" s="46"/>
      <c r="L20" s="46"/>
      <c r="M20" s="69"/>
      <c r="N20" s="68"/>
      <c r="O20" s="46"/>
      <c r="P20" s="46"/>
      <c r="Q20" s="46"/>
      <c r="R20" s="46"/>
      <c r="S20" s="46"/>
      <c r="T20" s="46"/>
      <c r="U20" s="46"/>
      <c r="V20" s="46"/>
      <c r="W20" s="69"/>
      <c r="X20" s="68"/>
      <c r="Y20" s="46"/>
      <c r="Z20" s="46"/>
      <c r="AA20" s="46"/>
      <c r="AB20" s="46"/>
      <c r="AC20" s="69"/>
      <c r="AD20" s="91"/>
      <c r="AE20" s="68"/>
      <c r="AF20" s="69"/>
      <c r="AG20" s="68"/>
      <c r="AH20" s="69"/>
      <c r="AI20" s="91"/>
      <c r="AJ20" s="91"/>
      <c r="AK20" s="96">
        <f t="shared" si="0"/>
        <v>0</v>
      </c>
    </row>
    <row r="21" spans="1:37" x14ac:dyDescent="0.15">
      <c r="A21" s="6">
        <f>VLOOKUP(B21,'(※編集しないでください)薬剤等リスト'!$H:$I,2,FALSE)</f>
        <v>11</v>
      </c>
      <c r="B21" s="11" t="s">
        <v>170</v>
      </c>
      <c r="C21" s="68"/>
      <c r="D21" s="46"/>
      <c r="E21" s="46"/>
      <c r="F21" s="46"/>
      <c r="G21" s="46"/>
      <c r="H21" s="46"/>
      <c r="I21" s="46"/>
      <c r="J21" s="46"/>
      <c r="K21" s="46"/>
      <c r="L21" s="46"/>
      <c r="M21" s="69"/>
      <c r="N21" s="68"/>
      <c r="O21" s="46"/>
      <c r="P21" s="46"/>
      <c r="Q21" s="46"/>
      <c r="R21" s="46"/>
      <c r="S21" s="46"/>
      <c r="T21" s="46"/>
      <c r="U21" s="46"/>
      <c r="V21" s="46"/>
      <c r="W21" s="69"/>
      <c r="X21" s="68"/>
      <c r="Y21" s="46"/>
      <c r="Z21" s="46"/>
      <c r="AA21" s="46"/>
      <c r="AB21" s="46"/>
      <c r="AC21" s="69"/>
      <c r="AD21" s="91"/>
      <c r="AE21" s="68"/>
      <c r="AF21" s="69"/>
      <c r="AG21" s="68"/>
      <c r="AH21" s="69"/>
      <c r="AI21" s="91"/>
      <c r="AJ21" s="91"/>
      <c r="AK21" s="96">
        <f t="shared" si="0"/>
        <v>0</v>
      </c>
    </row>
    <row r="22" spans="1:37" x14ac:dyDescent="0.15">
      <c r="A22" s="6">
        <f>VLOOKUP(B22,'(※編集しないでください)薬剤等リスト'!$H:$I,2,FALSE)</f>
        <v>12</v>
      </c>
      <c r="B22" s="11" t="s">
        <v>167</v>
      </c>
      <c r="C22" s="68"/>
      <c r="D22" s="46"/>
      <c r="E22" s="46"/>
      <c r="F22" s="46"/>
      <c r="G22" s="46"/>
      <c r="H22" s="46"/>
      <c r="I22" s="46"/>
      <c r="J22" s="46"/>
      <c r="K22" s="46"/>
      <c r="L22" s="46"/>
      <c r="M22" s="69"/>
      <c r="N22" s="68"/>
      <c r="O22" s="46"/>
      <c r="P22" s="46"/>
      <c r="Q22" s="46"/>
      <c r="R22" s="46"/>
      <c r="S22" s="46"/>
      <c r="T22" s="46"/>
      <c r="U22" s="46"/>
      <c r="V22" s="46"/>
      <c r="W22" s="69"/>
      <c r="X22" s="68"/>
      <c r="Y22" s="46"/>
      <c r="Z22" s="46"/>
      <c r="AA22" s="46"/>
      <c r="AB22" s="46"/>
      <c r="AC22" s="69"/>
      <c r="AD22" s="91"/>
      <c r="AE22" s="68"/>
      <c r="AF22" s="69"/>
      <c r="AG22" s="68"/>
      <c r="AH22" s="69"/>
      <c r="AI22" s="91"/>
      <c r="AJ22" s="91"/>
      <c r="AK22" s="96">
        <f t="shared" si="0"/>
        <v>0</v>
      </c>
    </row>
    <row r="23" spans="1:37" x14ac:dyDescent="0.15">
      <c r="A23" s="6">
        <f>VLOOKUP(B23,'(※編集しないでください)薬剤等リスト'!$H:$I,2,FALSE)</f>
        <v>13</v>
      </c>
      <c r="B23" s="11" t="s">
        <v>164</v>
      </c>
      <c r="C23" s="68"/>
      <c r="D23" s="46"/>
      <c r="E23" s="46"/>
      <c r="F23" s="46"/>
      <c r="G23" s="46"/>
      <c r="H23" s="46"/>
      <c r="I23" s="46"/>
      <c r="J23" s="46"/>
      <c r="K23" s="46"/>
      <c r="L23" s="46"/>
      <c r="M23" s="69"/>
      <c r="N23" s="68"/>
      <c r="O23" s="46"/>
      <c r="P23" s="46"/>
      <c r="Q23" s="46"/>
      <c r="R23" s="46"/>
      <c r="S23" s="46"/>
      <c r="T23" s="46"/>
      <c r="U23" s="46"/>
      <c r="V23" s="46"/>
      <c r="W23" s="69"/>
      <c r="X23" s="68"/>
      <c r="Y23" s="46"/>
      <c r="Z23" s="46"/>
      <c r="AA23" s="46"/>
      <c r="AB23" s="46"/>
      <c r="AC23" s="69"/>
      <c r="AD23" s="91"/>
      <c r="AE23" s="68"/>
      <c r="AF23" s="69"/>
      <c r="AG23" s="68"/>
      <c r="AH23" s="69"/>
      <c r="AI23" s="91"/>
      <c r="AJ23" s="91"/>
      <c r="AK23" s="96">
        <f t="shared" si="0"/>
        <v>0</v>
      </c>
    </row>
    <row r="24" spans="1:37" x14ac:dyDescent="0.15">
      <c r="A24" s="6">
        <f>VLOOKUP(B24,'(※編集しないでください)薬剤等リスト'!$H:$I,2,FALSE)</f>
        <v>14</v>
      </c>
      <c r="B24" s="11" t="s">
        <v>161</v>
      </c>
      <c r="C24" s="68"/>
      <c r="D24" s="46"/>
      <c r="E24" s="46"/>
      <c r="F24" s="46"/>
      <c r="G24" s="46"/>
      <c r="H24" s="46"/>
      <c r="I24" s="46"/>
      <c r="J24" s="46"/>
      <c r="K24" s="46"/>
      <c r="L24" s="46"/>
      <c r="M24" s="69"/>
      <c r="N24" s="68"/>
      <c r="O24" s="46"/>
      <c r="P24" s="46"/>
      <c r="Q24" s="46"/>
      <c r="R24" s="46"/>
      <c r="S24" s="46"/>
      <c r="T24" s="46"/>
      <c r="U24" s="46"/>
      <c r="V24" s="46"/>
      <c r="W24" s="69"/>
      <c r="X24" s="68"/>
      <c r="Y24" s="46"/>
      <c r="Z24" s="46"/>
      <c r="AA24" s="46"/>
      <c r="AB24" s="46"/>
      <c r="AC24" s="69"/>
      <c r="AD24" s="91"/>
      <c r="AE24" s="68"/>
      <c r="AF24" s="69"/>
      <c r="AG24" s="68"/>
      <c r="AH24" s="69"/>
      <c r="AI24" s="91"/>
      <c r="AJ24" s="91"/>
      <c r="AK24" s="96">
        <f t="shared" si="0"/>
        <v>0</v>
      </c>
    </row>
    <row r="25" spans="1:37" x14ac:dyDescent="0.15">
      <c r="A25" s="6">
        <f>VLOOKUP(B25,'(※編集しないでください)薬剤等リスト'!$H:$I,2,FALSE)</f>
        <v>15</v>
      </c>
      <c r="B25" s="11" t="s">
        <v>158</v>
      </c>
      <c r="C25" s="68"/>
      <c r="D25" s="46"/>
      <c r="E25" s="46"/>
      <c r="F25" s="46"/>
      <c r="G25" s="46"/>
      <c r="H25" s="46"/>
      <c r="I25" s="46"/>
      <c r="J25" s="46"/>
      <c r="K25" s="46"/>
      <c r="L25" s="46"/>
      <c r="M25" s="69"/>
      <c r="N25" s="68"/>
      <c r="O25" s="46"/>
      <c r="P25" s="46"/>
      <c r="Q25" s="46"/>
      <c r="R25" s="46"/>
      <c r="S25" s="46"/>
      <c r="T25" s="46"/>
      <c r="U25" s="46"/>
      <c r="V25" s="46"/>
      <c r="W25" s="69"/>
      <c r="X25" s="68"/>
      <c r="Y25" s="46"/>
      <c r="Z25" s="46"/>
      <c r="AA25" s="46"/>
      <c r="AB25" s="46"/>
      <c r="AC25" s="69"/>
      <c r="AD25" s="91"/>
      <c r="AE25" s="68"/>
      <c r="AF25" s="69"/>
      <c r="AG25" s="68"/>
      <c r="AH25" s="69"/>
      <c r="AI25" s="91"/>
      <c r="AJ25" s="91"/>
      <c r="AK25" s="96">
        <f t="shared" si="0"/>
        <v>0</v>
      </c>
    </row>
    <row r="26" spans="1:37" x14ac:dyDescent="0.15">
      <c r="A26" s="6">
        <f>VLOOKUP(B26,'(※編集しないでください)薬剤等リスト'!$H:$I,2,FALSE)</f>
        <v>16</v>
      </c>
      <c r="B26" s="11" t="s">
        <v>155</v>
      </c>
      <c r="C26" s="68"/>
      <c r="D26" s="46"/>
      <c r="E26" s="46"/>
      <c r="F26" s="46"/>
      <c r="G26" s="46"/>
      <c r="H26" s="46"/>
      <c r="I26" s="46"/>
      <c r="J26" s="46"/>
      <c r="K26" s="46"/>
      <c r="L26" s="46"/>
      <c r="M26" s="69"/>
      <c r="N26" s="68"/>
      <c r="O26" s="46"/>
      <c r="P26" s="46"/>
      <c r="Q26" s="46"/>
      <c r="R26" s="46"/>
      <c r="S26" s="46"/>
      <c r="T26" s="46"/>
      <c r="U26" s="46"/>
      <c r="V26" s="46"/>
      <c r="W26" s="69"/>
      <c r="X26" s="68"/>
      <c r="Y26" s="46"/>
      <c r="Z26" s="46"/>
      <c r="AA26" s="46"/>
      <c r="AB26" s="46"/>
      <c r="AC26" s="69"/>
      <c r="AD26" s="91"/>
      <c r="AE26" s="68"/>
      <c r="AF26" s="69"/>
      <c r="AG26" s="68"/>
      <c r="AH26" s="69"/>
      <c r="AI26" s="91"/>
      <c r="AJ26" s="91"/>
      <c r="AK26" s="96">
        <f t="shared" si="0"/>
        <v>0</v>
      </c>
    </row>
    <row r="27" spans="1:37" x14ac:dyDescent="0.15">
      <c r="A27" s="6">
        <f>VLOOKUP(B27,'(※編集しないでください)薬剤等リスト'!$H:$I,2,FALSE)</f>
        <v>17</v>
      </c>
      <c r="B27" s="11" t="s">
        <v>153</v>
      </c>
      <c r="C27" s="68"/>
      <c r="D27" s="46"/>
      <c r="E27" s="46"/>
      <c r="F27" s="46"/>
      <c r="G27" s="46"/>
      <c r="H27" s="46"/>
      <c r="I27" s="46"/>
      <c r="J27" s="46"/>
      <c r="K27" s="46"/>
      <c r="L27" s="46"/>
      <c r="M27" s="69"/>
      <c r="N27" s="68"/>
      <c r="O27" s="46"/>
      <c r="P27" s="46"/>
      <c r="Q27" s="46"/>
      <c r="R27" s="46"/>
      <c r="S27" s="46"/>
      <c r="T27" s="46"/>
      <c r="U27" s="46"/>
      <c r="V27" s="46"/>
      <c r="W27" s="69"/>
      <c r="X27" s="68"/>
      <c r="Y27" s="46"/>
      <c r="Z27" s="46"/>
      <c r="AA27" s="46"/>
      <c r="AB27" s="46"/>
      <c r="AC27" s="69"/>
      <c r="AD27" s="91"/>
      <c r="AE27" s="68"/>
      <c r="AF27" s="69"/>
      <c r="AG27" s="68"/>
      <c r="AH27" s="69"/>
      <c r="AI27" s="91"/>
      <c r="AJ27" s="91"/>
      <c r="AK27" s="96">
        <f t="shared" si="0"/>
        <v>0</v>
      </c>
    </row>
    <row r="28" spans="1:37" x14ac:dyDescent="0.15">
      <c r="A28" s="6">
        <f>VLOOKUP(B28,'(※編集しないでください)薬剤等リスト'!$H:$I,2,FALSE)</f>
        <v>18</v>
      </c>
      <c r="B28" s="11" t="s">
        <v>149</v>
      </c>
      <c r="C28" s="68"/>
      <c r="D28" s="46"/>
      <c r="E28" s="46"/>
      <c r="F28" s="46"/>
      <c r="G28" s="46"/>
      <c r="H28" s="46"/>
      <c r="I28" s="46"/>
      <c r="J28" s="46"/>
      <c r="K28" s="46"/>
      <c r="L28" s="46"/>
      <c r="M28" s="69"/>
      <c r="N28" s="68"/>
      <c r="O28" s="46"/>
      <c r="P28" s="46"/>
      <c r="Q28" s="46"/>
      <c r="R28" s="46"/>
      <c r="S28" s="46"/>
      <c r="T28" s="46"/>
      <c r="U28" s="46"/>
      <c r="V28" s="46"/>
      <c r="W28" s="69"/>
      <c r="X28" s="68"/>
      <c r="Y28" s="46"/>
      <c r="Z28" s="46"/>
      <c r="AA28" s="46"/>
      <c r="AB28" s="46"/>
      <c r="AC28" s="69"/>
      <c r="AD28" s="91"/>
      <c r="AE28" s="68"/>
      <c r="AF28" s="69"/>
      <c r="AG28" s="68"/>
      <c r="AH28" s="69"/>
      <c r="AI28" s="91"/>
      <c r="AJ28" s="91"/>
      <c r="AK28" s="96">
        <f t="shared" si="0"/>
        <v>0</v>
      </c>
    </row>
    <row r="29" spans="1:37" x14ac:dyDescent="0.15">
      <c r="A29" s="6">
        <f>VLOOKUP(B29,'(※編集しないでください)薬剤等リスト'!$H:$I,2,FALSE)</f>
        <v>19</v>
      </c>
      <c r="B29" s="11" t="s">
        <v>146</v>
      </c>
      <c r="C29" s="68"/>
      <c r="D29" s="46"/>
      <c r="E29" s="46"/>
      <c r="F29" s="46"/>
      <c r="G29" s="46"/>
      <c r="H29" s="46"/>
      <c r="I29" s="46"/>
      <c r="J29" s="46"/>
      <c r="K29" s="46"/>
      <c r="L29" s="46"/>
      <c r="M29" s="69"/>
      <c r="N29" s="68"/>
      <c r="O29" s="46"/>
      <c r="P29" s="46"/>
      <c r="Q29" s="46"/>
      <c r="R29" s="46"/>
      <c r="S29" s="46"/>
      <c r="T29" s="46"/>
      <c r="U29" s="46"/>
      <c r="V29" s="46"/>
      <c r="W29" s="69"/>
      <c r="X29" s="68"/>
      <c r="Y29" s="46"/>
      <c r="Z29" s="46"/>
      <c r="AA29" s="46"/>
      <c r="AB29" s="46"/>
      <c r="AC29" s="69"/>
      <c r="AD29" s="91"/>
      <c r="AE29" s="68"/>
      <c r="AF29" s="69"/>
      <c r="AG29" s="68"/>
      <c r="AH29" s="69"/>
      <c r="AI29" s="91"/>
      <c r="AJ29" s="91"/>
      <c r="AK29" s="96">
        <f t="shared" si="0"/>
        <v>0</v>
      </c>
    </row>
    <row r="30" spans="1:37" x14ac:dyDescent="0.15">
      <c r="A30" s="6">
        <f>VLOOKUP(B30,'(※編集しないでください)薬剤等リスト'!$H:$I,2,FALSE)</f>
        <v>20</v>
      </c>
      <c r="B30" s="11" t="s">
        <v>143</v>
      </c>
      <c r="C30" s="68"/>
      <c r="D30" s="46"/>
      <c r="E30" s="46"/>
      <c r="F30" s="46"/>
      <c r="G30" s="46"/>
      <c r="H30" s="46"/>
      <c r="I30" s="46"/>
      <c r="J30" s="46"/>
      <c r="K30" s="46"/>
      <c r="L30" s="46"/>
      <c r="M30" s="69"/>
      <c r="N30" s="68"/>
      <c r="O30" s="46"/>
      <c r="P30" s="46"/>
      <c r="Q30" s="46"/>
      <c r="R30" s="46"/>
      <c r="S30" s="46"/>
      <c r="T30" s="46"/>
      <c r="U30" s="46"/>
      <c r="V30" s="46"/>
      <c r="W30" s="69"/>
      <c r="X30" s="68"/>
      <c r="Y30" s="46"/>
      <c r="Z30" s="46"/>
      <c r="AA30" s="46"/>
      <c r="AB30" s="46"/>
      <c r="AC30" s="69"/>
      <c r="AD30" s="91"/>
      <c r="AE30" s="68"/>
      <c r="AF30" s="69"/>
      <c r="AG30" s="68"/>
      <c r="AH30" s="69"/>
      <c r="AI30" s="91"/>
      <c r="AJ30" s="91"/>
      <c r="AK30" s="96">
        <f t="shared" si="0"/>
        <v>0</v>
      </c>
    </row>
    <row r="31" spans="1:37" x14ac:dyDescent="0.15">
      <c r="A31" s="6">
        <f>VLOOKUP(B31,'(※編集しないでください)薬剤等リスト'!$H:$I,2,FALSE)</f>
        <v>21</v>
      </c>
      <c r="B31" s="11" t="s">
        <v>139</v>
      </c>
      <c r="C31" s="68"/>
      <c r="D31" s="46"/>
      <c r="E31" s="46"/>
      <c r="F31" s="46"/>
      <c r="G31" s="46"/>
      <c r="H31" s="46"/>
      <c r="I31" s="46"/>
      <c r="J31" s="46"/>
      <c r="K31" s="46"/>
      <c r="L31" s="46"/>
      <c r="M31" s="69"/>
      <c r="N31" s="68"/>
      <c r="O31" s="46"/>
      <c r="P31" s="46"/>
      <c r="Q31" s="46"/>
      <c r="R31" s="46"/>
      <c r="S31" s="46"/>
      <c r="T31" s="46"/>
      <c r="U31" s="46"/>
      <c r="V31" s="46"/>
      <c r="W31" s="69"/>
      <c r="X31" s="68"/>
      <c r="Y31" s="46"/>
      <c r="Z31" s="46"/>
      <c r="AA31" s="46"/>
      <c r="AB31" s="46"/>
      <c r="AC31" s="69"/>
      <c r="AD31" s="91"/>
      <c r="AE31" s="68"/>
      <c r="AF31" s="69"/>
      <c r="AG31" s="68"/>
      <c r="AH31" s="69"/>
      <c r="AI31" s="91"/>
      <c r="AJ31" s="91"/>
      <c r="AK31" s="96">
        <f t="shared" si="0"/>
        <v>0</v>
      </c>
    </row>
    <row r="32" spans="1:37" x14ac:dyDescent="0.15">
      <c r="A32" s="6">
        <f>VLOOKUP(B32,'(※編集しないでください)薬剤等リスト'!$H:$I,2,FALSE)</f>
        <v>22</v>
      </c>
      <c r="B32" s="11" t="s">
        <v>136</v>
      </c>
      <c r="C32" s="68"/>
      <c r="D32" s="46"/>
      <c r="E32" s="46"/>
      <c r="F32" s="46"/>
      <c r="G32" s="46"/>
      <c r="H32" s="46"/>
      <c r="I32" s="46"/>
      <c r="J32" s="46"/>
      <c r="K32" s="46"/>
      <c r="L32" s="46"/>
      <c r="M32" s="69"/>
      <c r="N32" s="68"/>
      <c r="O32" s="46"/>
      <c r="P32" s="46"/>
      <c r="Q32" s="46"/>
      <c r="R32" s="46"/>
      <c r="S32" s="46"/>
      <c r="T32" s="46"/>
      <c r="U32" s="46"/>
      <c r="V32" s="46"/>
      <c r="W32" s="69"/>
      <c r="X32" s="68"/>
      <c r="Y32" s="46"/>
      <c r="Z32" s="46"/>
      <c r="AA32" s="46"/>
      <c r="AB32" s="46"/>
      <c r="AC32" s="69"/>
      <c r="AD32" s="91"/>
      <c r="AE32" s="68"/>
      <c r="AF32" s="69"/>
      <c r="AG32" s="68"/>
      <c r="AH32" s="69"/>
      <c r="AI32" s="91"/>
      <c r="AJ32" s="91"/>
      <c r="AK32" s="96">
        <f t="shared" si="0"/>
        <v>0</v>
      </c>
    </row>
    <row r="33" spans="1:37" x14ac:dyDescent="0.15">
      <c r="A33" s="6">
        <f>VLOOKUP(B33,'(※編集しないでください)薬剤等リスト'!$H:$I,2,FALSE)</f>
        <v>23</v>
      </c>
      <c r="B33" s="11" t="s">
        <v>133</v>
      </c>
      <c r="C33" s="68"/>
      <c r="D33" s="46"/>
      <c r="E33" s="46"/>
      <c r="F33" s="46"/>
      <c r="G33" s="46"/>
      <c r="H33" s="46"/>
      <c r="I33" s="46"/>
      <c r="J33" s="46"/>
      <c r="K33" s="46"/>
      <c r="L33" s="46"/>
      <c r="M33" s="69"/>
      <c r="N33" s="68"/>
      <c r="O33" s="46"/>
      <c r="P33" s="46"/>
      <c r="Q33" s="46"/>
      <c r="R33" s="46"/>
      <c r="S33" s="46"/>
      <c r="T33" s="46"/>
      <c r="U33" s="46"/>
      <c r="V33" s="46"/>
      <c r="W33" s="69"/>
      <c r="X33" s="68"/>
      <c r="Y33" s="46"/>
      <c r="Z33" s="46"/>
      <c r="AA33" s="46"/>
      <c r="AB33" s="46"/>
      <c r="AC33" s="69"/>
      <c r="AD33" s="91"/>
      <c r="AE33" s="68"/>
      <c r="AF33" s="69"/>
      <c r="AG33" s="68"/>
      <c r="AH33" s="69"/>
      <c r="AI33" s="91"/>
      <c r="AJ33" s="91"/>
      <c r="AK33" s="96">
        <f t="shared" si="0"/>
        <v>0</v>
      </c>
    </row>
    <row r="34" spans="1:37" x14ac:dyDescent="0.15">
      <c r="A34" s="6">
        <f>VLOOKUP(B34,'(※編集しないでください)薬剤等リスト'!$H:$I,2,FALSE)</f>
        <v>24</v>
      </c>
      <c r="B34" s="11" t="s">
        <v>129</v>
      </c>
      <c r="C34" s="68"/>
      <c r="D34" s="46"/>
      <c r="E34" s="46"/>
      <c r="F34" s="46"/>
      <c r="G34" s="46"/>
      <c r="H34" s="46"/>
      <c r="I34" s="46"/>
      <c r="J34" s="46"/>
      <c r="K34" s="46"/>
      <c r="L34" s="46"/>
      <c r="M34" s="69"/>
      <c r="N34" s="68"/>
      <c r="O34" s="46"/>
      <c r="P34" s="46"/>
      <c r="Q34" s="46"/>
      <c r="R34" s="46"/>
      <c r="S34" s="46"/>
      <c r="T34" s="46"/>
      <c r="U34" s="46"/>
      <c r="V34" s="46"/>
      <c r="W34" s="69"/>
      <c r="X34" s="68"/>
      <c r="Y34" s="46"/>
      <c r="Z34" s="46"/>
      <c r="AA34" s="46"/>
      <c r="AB34" s="46"/>
      <c r="AC34" s="69"/>
      <c r="AD34" s="91"/>
      <c r="AE34" s="68"/>
      <c r="AF34" s="69"/>
      <c r="AG34" s="68"/>
      <c r="AH34" s="69"/>
      <c r="AI34" s="91"/>
      <c r="AJ34" s="91"/>
      <c r="AK34" s="96">
        <f t="shared" si="0"/>
        <v>0</v>
      </c>
    </row>
    <row r="35" spans="1:37" x14ac:dyDescent="0.15">
      <c r="A35" s="6">
        <f>VLOOKUP(B35,'(※編集しないでください)薬剤等リスト'!$H:$I,2,FALSE)</f>
        <v>25</v>
      </c>
      <c r="B35" s="11" t="s">
        <v>127</v>
      </c>
      <c r="C35" s="68"/>
      <c r="D35" s="46"/>
      <c r="E35" s="46"/>
      <c r="F35" s="46"/>
      <c r="G35" s="46"/>
      <c r="H35" s="46"/>
      <c r="I35" s="46"/>
      <c r="J35" s="46"/>
      <c r="K35" s="46"/>
      <c r="L35" s="46"/>
      <c r="M35" s="69"/>
      <c r="N35" s="68"/>
      <c r="O35" s="46"/>
      <c r="P35" s="46"/>
      <c r="Q35" s="46"/>
      <c r="R35" s="46"/>
      <c r="S35" s="46"/>
      <c r="T35" s="46"/>
      <c r="U35" s="46"/>
      <c r="V35" s="46"/>
      <c r="W35" s="69"/>
      <c r="X35" s="68"/>
      <c r="Y35" s="46"/>
      <c r="Z35" s="46"/>
      <c r="AA35" s="46"/>
      <c r="AB35" s="46"/>
      <c r="AC35" s="69"/>
      <c r="AD35" s="91"/>
      <c r="AE35" s="68"/>
      <c r="AF35" s="69"/>
      <c r="AG35" s="68"/>
      <c r="AH35" s="69"/>
      <c r="AI35" s="91"/>
      <c r="AJ35" s="91"/>
      <c r="AK35" s="96">
        <f t="shared" si="0"/>
        <v>0</v>
      </c>
    </row>
    <row r="36" spans="1:37" x14ac:dyDescent="0.15">
      <c r="A36" s="6">
        <f>VLOOKUP(B36,'(※編集しないでください)薬剤等リスト'!$H:$I,2,FALSE)</f>
        <v>26</v>
      </c>
      <c r="B36" s="11" t="s">
        <v>124</v>
      </c>
      <c r="C36" s="68"/>
      <c r="D36" s="46"/>
      <c r="E36" s="46"/>
      <c r="F36" s="46"/>
      <c r="G36" s="46"/>
      <c r="H36" s="46"/>
      <c r="I36" s="46"/>
      <c r="J36" s="46"/>
      <c r="K36" s="46"/>
      <c r="L36" s="46"/>
      <c r="M36" s="69"/>
      <c r="N36" s="68"/>
      <c r="O36" s="46"/>
      <c r="P36" s="46"/>
      <c r="Q36" s="46"/>
      <c r="R36" s="46"/>
      <c r="S36" s="46"/>
      <c r="T36" s="46"/>
      <c r="U36" s="46"/>
      <c r="V36" s="46"/>
      <c r="W36" s="69"/>
      <c r="X36" s="68"/>
      <c r="Y36" s="46"/>
      <c r="Z36" s="46"/>
      <c r="AA36" s="46"/>
      <c r="AB36" s="46"/>
      <c r="AC36" s="69"/>
      <c r="AD36" s="91"/>
      <c r="AE36" s="68"/>
      <c r="AF36" s="69"/>
      <c r="AG36" s="68"/>
      <c r="AH36" s="69"/>
      <c r="AI36" s="91"/>
      <c r="AJ36" s="91"/>
      <c r="AK36" s="96">
        <f t="shared" si="0"/>
        <v>0</v>
      </c>
    </row>
    <row r="37" spans="1:37" x14ac:dyDescent="0.15">
      <c r="A37" s="6">
        <f>VLOOKUP(B37,'(※編集しないでください)薬剤等リスト'!$H:$I,2,FALSE)</f>
        <v>27</v>
      </c>
      <c r="B37" s="11" t="s">
        <v>122</v>
      </c>
      <c r="C37" s="68"/>
      <c r="D37" s="46"/>
      <c r="E37" s="46"/>
      <c r="F37" s="46"/>
      <c r="G37" s="46"/>
      <c r="H37" s="46"/>
      <c r="I37" s="46"/>
      <c r="J37" s="46"/>
      <c r="K37" s="46"/>
      <c r="L37" s="46"/>
      <c r="M37" s="69"/>
      <c r="N37" s="68"/>
      <c r="O37" s="46"/>
      <c r="P37" s="46"/>
      <c r="Q37" s="46"/>
      <c r="R37" s="46"/>
      <c r="S37" s="46"/>
      <c r="T37" s="46"/>
      <c r="U37" s="46"/>
      <c r="V37" s="46"/>
      <c r="W37" s="69"/>
      <c r="X37" s="68"/>
      <c r="Y37" s="46"/>
      <c r="Z37" s="46"/>
      <c r="AA37" s="46"/>
      <c r="AB37" s="46"/>
      <c r="AC37" s="69"/>
      <c r="AD37" s="91"/>
      <c r="AE37" s="68"/>
      <c r="AF37" s="69"/>
      <c r="AG37" s="68"/>
      <c r="AH37" s="69"/>
      <c r="AI37" s="91"/>
      <c r="AJ37" s="91"/>
      <c r="AK37" s="96">
        <f t="shared" si="0"/>
        <v>0</v>
      </c>
    </row>
    <row r="38" spans="1:37" x14ac:dyDescent="0.15">
      <c r="A38" s="6">
        <f>VLOOKUP(B38,'(※編集しないでください)薬剤等リスト'!$H:$I,2,FALSE)</f>
        <v>28</v>
      </c>
      <c r="B38" s="11" t="s">
        <v>119</v>
      </c>
      <c r="C38" s="68"/>
      <c r="D38" s="46"/>
      <c r="E38" s="46"/>
      <c r="F38" s="46"/>
      <c r="G38" s="46"/>
      <c r="H38" s="46"/>
      <c r="I38" s="46"/>
      <c r="J38" s="46"/>
      <c r="K38" s="46"/>
      <c r="L38" s="46"/>
      <c r="M38" s="69"/>
      <c r="N38" s="68"/>
      <c r="O38" s="46"/>
      <c r="P38" s="46"/>
      <c r="Q38" s="46"/>
      <c r="R38" s="46"/>
      <c r="S38" s="46"/>
      <c r="T38" s="46"/>
      <c r="U38" s="46"/>
      <c r="V38" s="46"/>
      <c r="W38" s="69"/>
      <c r="X38" s="68"/>
      <c r="Y38" s="46"/>
      <c r="Z38" s="46"/>
      <c r="AA38" s="46"/>
      <c r="AB38" s="46"/>
      <c r="AC38" s="69"/>
      <c r="AD38" s="91"/>
      <c r="AE38" s="68"/>
      <c r="AF38" s="69"/>
      <c r="AG38" s="68"/>
      <c r="AH38" s="69"/>
      <c r="AI38" s="91"/>
      <c r="AJ38" s="91"/>
      <c r="AK38" s="96">
        <f t="shared" si="0"/>
        <v>0</v>
      </c>
    </row>
    <row r="39" spans="1:37" x14ac:dyDescent="0.15">
      <c r="A39" s="6">
        <f>VLOOKUP(B39,'(※編集しないでください)薬剤等リスト'!$H:$I,2,FALSE)</f>
        <v>29</v>
      </c>
      <c r="B39" s="11" t="s">
        <v>115</v>
      </c>
      <c r="C39" s="68"/>
      <c r="D39" s="46"/>
      <c r="E39" s="46"/>
      <c r="F39" s="46"/>
      <c r="G39" s="46"/>
      <c r="H39" s="46"/>
      <c r="I39" s="46"/>
      <c r="J39" s="46"/>
      <c r="K39" s="46"/>
      <c r="L39" s="46"/>
      <c r="M39" s="69"/>
      <c r="N39" s="68"/>
      <c r="O39" s="46"/>
      <c r="P39" s="46"/>
      <c r="Q39" s="46"/>
      <c r="R39" s="46"/>
      <c r="S39" s="46"/>
      <c r="T39" s="46"/>
      <c r="U39" s="46"/>
      <c r="V39" s="46"/>
      <c r="W39" s="69"/>
      <c r="X39" s="68"/>
      <c r="Y39" s="46"/>
      <c r="Z39" s="46"/>
      <c r="AA39" s="46"/>
      <c r="AB39" s="46"/>
      <c r="AC39" s="69"/>
      <c r="AD39" s="91"/>
      <c r="AE39" s="68"/>
      <c r="AF39" s="69"/>
      <c r="AG39" s="68"/>
      <c r="AH39" s="69"/>
      <c r="AI39" s="91"/>
      <c r="AJ39" s="91"/>
      <c r="AK39" s="96">
        <f t="shared" si="0"/>
        <v>0</v>
      </c>
    </row>
    <row r="40" spans="1:37" x14ac:dyDescent="0.15">
      <c r="A40" s="6">
        <f>VLOOKUP(B40,'(※編集しないでください)薬剤等リスト'!$H:$I,2,FALSE)</f>
        <v>30</v>
      </c>
      <c r="B40" s="11" t="s">
        <v>114</v>
      </c>
      <c r="C40" s="68"/>
      <c r="D40" s="46"/>
      <c r="E40" s="46"/>
      <c r="F40" s="46"/>
      <c r="G40" s="46"/>
      <c r="H40" s="46"/>
      <c r="I40" s="46"/>
      <c r="J40" s="46"/>
      <c r="K40" s="46"/>
      <c r="L40" s="46"/>
      <c r="M40" s="69"/>
      <c r="N40" s="68"/>
      <c r="O40" s="46"/>
      <c r="P40" s="46"/>
      <c r="Q40" s="46"/>
      <c r="R40" s="46"/>
      <c r="S40" s="46"/>
      <c r="T40" s="46"/>
      <c r="U40" s="46"/>
      <c r="V40" s="46"/>
      <c r="W40" s="69"/>
      <c r="X40" s="68"/>
      <c r="Y40" s="46"/>
      <c r="Z40" s="46"/>
      <c r="AA40" s="46"/>
      <c r="AB40" s="46"/>
      <c r="AC40" s="69"/>
      <c r="AD40" s="91"/>
      <c r="AE40" s="68"/>
      <c r="AF40" s="69"/>
      <c r="AG40" s="68"/>
      <c r="AH40" s="69"/>
      <c r="AI40" s="91"/>
      <c r="AJ40" s="91"/>
      <c r="AK40" s="96">
        <f t="shared" si="0"/>
        <v>0</v>
      </c>
    </row>
    <row r="41" spans="1:37" x14ac:dyDescent="0.15">
      <c r="A41" s="6">
        <f>VLOOKUP(B41,'(※編集しないでください)薬剤等リスト'!$H:$I,2,FALSE)</f>
        <v>31</v>
      </c>
      <c r="B41" s="11" t="s">
        <v>113</v>
      </c>
      <c r="C41" s="68"/>
      <c r="D41" s="46"/>
      <c r="E41" s="46"/>
      <c r="F41" s="46"/>
      <c r="G41" s="46"/>
      <c r="H41" s="46"/>
      <c r="I41" s="46"/>
      <c r="J41" s="46"/>
      <c r="K41" s="46"/>
      <c r="L41" s="46"/>
      <c r="M41" s="69"/>
      <c r="N41" s="68"/>
      <c r="O41" s="46"/>
      <c r="P41" s="46"/>
      <c r="Q41" s="46"/>
      <c r="R41" s="46"/>
      <c r="S41" s="46"/>
      <c r="T41" s="46"/>
      <c r="U41" s="46"/>
      <c r="V41" s="46"/>
      <c r="W41" s="69"/>
      <c r="X41" s="68"/>
      <c r="Y41" s="46"/>
      <c r="Z41" s="46"/>
      <c r="AA41" s="46"/>
      <c r="AB41" s="46"/>
      <c r="AC41" s="69"/>
      <c r="AD41" s="91"/>
      <c r="AE41" s="68"/>
      <c r="AF41" s="69"/>
      <c r="AG41" s="68"/>
      <c r="AH41" s="69"/>
      <c r="AI41" s="91"/>
      <c r="AJ41" s="91"/>
      <c r="AK41" s="96">
        <f t="shared" si="0"/>
        <v>0</v>
      </c>
    </row>
    <row r="42" spans="1:37" x14ac:dyDescent="0.15">
      <c r="A42" s="6">
        <f>VLOOKUP(B42,'(※編集しないでください)薬剤等リスト'!$H:$I,2,FALSE)</f>
        <v>32</v>
      </c>
      <c r="B42" s="11" t="s">
        <v>112</v>
      </c>
      <c r="C42" s="68"/>
      <c r="D42" s="46"/>
      <c r="E42" s="46"/>
      <c r="F42" s="46"/>
      <c r="G42" s="46"/>
      <c r="H42" s="46"/>
      <c r="I42" s="46"/>
      <c r="J42" s="46"/>
      <c r="K42" s="46"/>
      <c r="L42" s="46"/>
      <c r="M42" s="69"/>
      <c r="N42" s="68"/>
      <c r="O42" s="46"/>
      <c r="P42" s="46"/>
      <c r="Q42" s="46"/>
      <c r="R42" s="46"/>
      <c r="S42" s="46"/>
      <c r="T42" s="46"/>
      <c r="U42" s="46"/>
      <c r="V42" s="46"/>
      <c r="W42" s="69"/>
      <c r="X42" s="68"/>
      <c r="Y42" s="46"/>
      <c r="Z42" s="46"/>
      <c r="AA42" s="46"/>
      <c r="AB42" s="46"/>
      <c r="AC42" s="69"/>
      <c r="AD42" s="91"/>
      <c r="AE42" s="68"/>
      <c r="AF42" s="69"/>
      <c r="AG42" s="68"/>
      <c r="AH42" s="69"/>
      <c r="AI42" s="91"/>
      <c r="AJ42" s="91"/>
      <c r="AK42" s="96">
        <f t="shared" si="0"/>
        <v>0</v>
      </c>
    </row>
    <row r="43" spans="1:37" x14ac:dyDescent="0.15">
      <c r="A43" s="6">
        <f>VLOOKUP(B43,'(※編集しないでください)薬剤等リスト'!$H:$I,2,FALSE)</f>
        <v>33</v>
      </c>
      <c r="B43" s="11" t="s">
        <v>111</v>
      </c>
      <c r="C43" s="68"/>
      <c r="D43" s="46"/>
      <c r="E43" s="46"/>
      <c r="F43" s="46"/>
      <c r="G43" s="46"/>
      <c r="H43" s="46"/>
      <c r="I43" s="46"/>
      <c r="J43" s="46"/>
      <c r="K43" s="46"/>
      <c r="L43" s="46"/>
      <c r="M43" s="69"/>
      <c r="N43" s="68"/>
      <c r="O43" s="46"/>
      <c r="P43" s="46"/>
      <c r="Q43" s="46"/>
      <c r="R43" s="46"/>
      <c r="S43" s="46"/>
      <c r="T43" s="46"/>
      <c r="U43" s="46"/>
      <c r="V43" s="46"/>
      <c r="W43" s="69"/>
      <c r="X43" s="68"/>
      <c r="Y43" s="46"/>
      <c r="Z43" s="46"/>
      <c r="AA43" s="46"/>
      <c r="AB43" s="46"/>
      <c r="AC43" s="69"/>
      <c r="AD43" s="91"/>
      <c r="AE43" s="68"/>
      <c r="AF43" s="69"/>
      <c r="AG43" s="68"/>
      <c r="AH43" s="69"/>
      <c r="AI43" s="91"/>
      <c r="AJ43" s="91"/>
      <c r="AK43" s="96">
        <f t="shared" si="0"/>
        <v>0</v>
      </c>
    </row>
    <row r="44" spans="1:37" x14ac:dyDescent="0.15">
      <c r="A44" s="6">
        <f>VLOOKUP(B44,'(※編集しないでください)薬剤等リスト'!$H:$I,2,FALSE)</f>
        <v>34</v>
      </c>
      <c r="B44" s="11" t="s">
        <v>110</v>
      </c>
      <c r="C44" s="68"/>
      <c r="D44" s="46"/>
      <c r="E44" s="46"/>
      <c r="F44" s="46"/>
      <c r="G44" s="46"/>
      <c r="H44" s="46"/>
      <c r="I44" s="46"/>
      <c r="J44" s="46"/>
      <c r="K44" s="46"/>
      <c r="L44" s="46"/>
      <c r="M44" s="69"/>
      <c r="N44" s="68"/>
      <c r="O44" s="46"/>
      <c r="P44" s="46"/>
      <c r="Q44" s="46"/>
      <c r="R44" s="46"/>
      <c r="S44" s="46"/>
      <c r="T44" s="46"/>
      <c r="U44" s="46"/>
      <c r="V44" s="46"/>
      <c r="W44" s="69"/>
      <c r="X44" s="68"/>
      <c r="Y44" s="46"/>
      <c r="Z44" s="46"/>
      <c r="AA44" s="46"/>
      <c r="AB44" s="46"/>
      <c r="AC44" s="69"/>
      <c r="AD44" s="91"/>
      <c r="AE44" s="68"/>
      <c r="AF44" s="69"/>
      <c r="AG44" s="68"/>
      <c r="AH44" s="69"/>
      <c r="AI44" s="91"/>
      <c r="AJ44" s="91"/>
      <c r="AK44" s="96">
        <f t="shared" si="0"/>
        <v>0</v>
      </c>
    </row>
    <row r="45" spans="1:37" x14ac:dyDescent="0.15">
      <c r="A45" s="6">
        <f>VLOOKUP(B45,'(※編集しないでください)薬剤等リスト'!$H:$I,2,FALSE)</f>
        <v>35</v>
      </c>
      <c r="B45" s="11" t="s">
        <v>109</v>
      </c>
      <c r="C45" s="68"/>
      <c r="D45" s="46"/>
      <c r="E45" s="46"/>
      <c r="F45" s="46"/>
      <c r="G45" s="46"/>
      <c r="H45" s="46"/>
      <c r="I45" s="46"/>
      <c r="J45" s="46"/>
      <c r="K45" s="46"/>
      <c r="L45" s="46"/>
      <c r="M45" s="69"/>
      <c r="N45" s="68"/>
      <c r="O45" s="46"/>
      <c r="P45" s="46"/>
      <c r="Q45" s="46"/>
      <c r="R45" s="46"/>
      <c r="S45" s="46"/>
      <c r="T45" s="46"/>
      <c r="U45" s="46"/>
      <c r="V45" s="46"/>
      <c r="W45" s="69"/>
      <c r="X45" s="68"/>
      <c r="Y45" s="46"/>
      <c r="Z45" s="46"/>
      <c r="AA45" s="46"/>
      <c r="AB45" s="46"/>
      <c r="AC45" s="69"/>
      <c r="AD45" s="91"/>
      <c r="AE45" s="68"/>
      <c r="AF45" s="69"/>
      <c r="AG45" s="68"/>
      <c r="AH45" s="69"/>
      <c r="AI45" s="91"/>
      <c r="AJ45" s="91"/>
      <c r="AK45" s="96">
        <f t="shared" si="0"/>
        <v>0</v>
      </c>
    </row>
    <row r="46" spans="1:37" x14ac:dyDescent="0.15">
      <c r="A46" s="6">
        <f>VLOOKUP(B46,'(※編集しないでください)薬剤等リスト'!$H:$I,2,FALSE)</f>
        <v>36</v>
      </c>
      <c r="B46" s="11" t="s">
        <v>108</v>
      </c>
      <c r="C46" s="68"/>
      <c r="D46" s="46"/>
      <c r="E46" s="46"/>
      <c r="F46" s="46"/>
      <c r="G46" s="46"/>
      <c r="H46" s="46"/>
      <c r="I46" s="46"/>
      <c r="J46" s="46"/>
      <c r="K46" s="46"/>
      <c r="L46" s="46"/>
      <c r="M46" s="69"/>
      <c r="N46" s="68"/>
      <c r="O46" s="46"/>
      <c r="P46" s="46"/>
      <c r="Q46" s="46"/>
      <c r="R46" s="46"/>
      <c r="S46" s="46"/>
      <c r="T46" s="46"/>
      <c r="U46" s="46"/>
      <c r="V46" s="46"/>
      <c r="W46" s="69"/>
      <c r="X46" s="68"/>
      <c r="Y46" s="46"/>
      <c r="Z46" s="46"/>
      <c r="AA46" s="46"/>
      <c r="AB46" s="46"/>
      <c r="AC46" s="69"/>
      <c r="AD46" s="91"/>
      <c r="AE46" s="68"/>
      <c r="AF46" s="69"/>
      <c r="AG46" s="68"/>
      <c r="AH46" s="69"/>
      <c r="AI46" s="91"/>
      <c r="AJ46" s="91"/>
      <c r="AK46" s="96">
        <f t="shared" si="0"/>
        <v>0</v>
      </c>
    </row>
    <row r="47" spans="1:37" x14ac:dyDescent="0.15">
      <c r="A47" s="6">
        <f>VLOOKUP(B47,'(※編集しないでください)薬剤等リスト'!$H:$I,2,FALSE)</f>
        <v>37</v>
      </c>
      <c r="B47" s="11" t="s">
        <v>107</v>
      </c>
      <c r="C47" s="68"/>
      <c r="D47" s="46"/>
      <c r="E47" s="46"/>
      <c r="F47" s="46"/>
      <c r="G47" s="46"/>
      <c r="H47" s="46"/>
      <c r="I47" s="46"/>
      <c r="J47" s="46"/>
      <c r="K47" s="46"/>
      <c r="L47" s="46"/>
      <c r="M47" s="69"/>
      <c r="N47" s="68"/>
      <c r="O47" s="46"/>
      <c r="P47" s="46"/>
      <c r="Q47" s="46"/>
      <c r="R47" s="46"/>
      <c r="S47" s="46"/>
      <c r="T47" s="46"/>
      <c r="U47" s="46"/>
      <c r="V47" s="46"/>
      <c r="W47" s="69"/>
      <c r="X47" s="68"/>
      <c r="Y47" s="46"/>
      <c r="Z47" s="46"/>
      <c r="AA47" s="46"/>
      <c r="AB47" s="46"/>
      <c r="AC47" s="69"/>
      <c r="AD47" s="91"/>
      <c r="AE47" s="68"/>
      <c r="AF47" s="69"/>
      <c r="AG47" s="68"/>
      <c r="AH47" s="69"/>
      <c r="AI47" s="91"/>
      <c r="AJ47" s="91"/>
      <c r="AK47" s="96">
        <f t="shared" si="0"/>
        <v>0</v>
      </c>
    </row>
    <row r="48" spans="1:37" x14ac:dyDescent="0.15">
      <c r="A48" s="6">
        <f>VLOOKUP(B48,'(※編集しないでください)薬剤等リスト'!$H:$I,2,FALSE)</f>
        <v>38</v>
      </c>
      <c r="B48" s="11" t="s">
        <v>106</v>
      </c>
      <c r="C48" s="68"/>
      <c r="D48" s="46"/>
      <c r="E48" s="46"/>
      <c r="F48" s="46"/>
      <c r="G48" s="46"/>
      <c r="H48" s="46"/>
      <c r="I48" s="46"/>
      <c r="J48" s="46"/>
      <c r="K48" s="46"/>
      <c r="L48" s="46"/>
      <c r="M48" s="69"/>
      <c r="N48" s="68"/>
      <c r="O48" s="46"/>
      <c r="P48" s="46"/>
      <c r="Q48" s="46"/>
      <c r="R48" s="46"/>
      <c r="S48" s="46"/>
      <c r="T48" s="46"/>
      <c r="U48" s="46"/>
      <c r="V48" s="46"/>
      <c r="W48" s="69"/>
      <c r="X48" s="68"/>
      <c r="Y48" s="46"/>
      <c r="Z48" s="46"/>
      <c r="AA48" s="46"/>
      <c r="AB48" s="46"/>
      <c r="AC48" s="69"/>
      <c r="AD48" s="91"/>
      <c r="AE48" s="68"/>
      <c r="AF48" s="69"/>
      <c r="AG48" s="68"/>
      <c r="AH48" s="69"/>
      <c r="AI48" s="91"/>
      <c r="AJ48" s="91"/>
      <c r="AK48" s="96">
        <f t="shared" si="0"/>
        <v>0</v>
      </c>
    </row>
    <row r="49" spans="1:37" x14ac:dyDescent="0.15">
      <c r="A49" s="6">
        <f>VLOOKUP(B49,'(※編集しないでください)薬剤等リスト'!$H:$I,2,FALSE)</f>
        <v>39</v>
      </c>
      <c r="B49" s="11" t="s">
        <v>105</v>
      </c>
      <c r="C49" s="68"/>
      <c r="D49" s="46"/>
      <c r="E49" s="46"/>
      <c r="F49" s="46"/>
      <c r="G49" s="46"/>
      <c r="H49" s="46"/>
      <c r="I49" s="46"/>
      <c r="J49" s="46"/>
      <c r="K49" s="46"/>
      <c r="L49" s="46"/>
      <c r="M49" s="69"/>
      <c r="N49" s="68"/>
      <c r="O49" s="46"/>
      <c r="P49" s="46"/>
      <c r="Q49" s="46"/>
      <c r="R49" s="46"/>
      <c r="S49" s="46"/>
      <c r="T49" s="46"/>
      <c r="U49" s="46"/>
      <c r="V49" s="46"/>
      <c r="W49" s="69"/>
      <c r="X49" s="68"/>
      <c r="Y49" s="46"/>
      <c r="Z49" s="46"/>
      <c r="AA49" s="46"/>
      <c r="AB49" s="46"/>
      <c r="AC49" s="69"/>
      <c r="AD49" s="91"/>
      <c r="AE49" s="68"/>
      <c r="AF49" s="69"/>
      <c r="AG49" s="68"/>
      <c r="AH49" s="69"/>
      <c r="AI49" s="91"/>
      <c r="AJ49" s="91"/>
      <c r="AK49" s="96">
        <f t="shared" si="0"/>
        <v>0</v>
      </c>
    </row>
    <row r="50" spans="1:37" x14ac:dyDescent="0.15">
      <c r="A50" s="6">
        <f>VLOOKUP(B50,'(※編集しないでください)薬剤等リスト'!$H:$I,2,FALSE)</f>
        <v>40</v>
      </c>
      <c r="B50" s="11" t="s">
        <v>104</v>
      </c>
      <c r="C50" s="68"/>
      <c r="D50" s="46"/>
      <c r="E50" s="46"/>
      <c r="F50" s="46"/>
      <c r="G50" s="46"/>
      <c r="H50" s="46"/>
      <c r="I50" s="46"/>
      <c r="J50" s="46"/>
      <c r="K50" s="46"/>
      <c r="L50" s="46"/>
      <c r="M50" s="69"/>
      <c r="N50" s="68"/>
      <c r="O50" s="46"/>
      <c r="P50" s="46"/>
      <c r="Q50" s="46"/>
      <c r="R50" s="46"/>
      <c r="S50" s="46"/>
      <c r="T50" s="46"/>
      <c r="U50" s="46"/>
      <c r="V50" s="46"/>
      <c r="W50" s="69"/>
      <c r="X50" s="68"/>
      <c r="Y50" s="46"/>
      <c r="Z50" s="46"/>
      <c r="AA50" s="46"/>
      <c r="AB50" s="46"/>
      <c r="AC50" s="69"/>
      <c r="AD50" s="91"/>
      <c r="AE50" s="68"/>
      <c r="AF50" s="69"/>
      <c r="AG50" s="68"/>
      <c r="AH50" s="69"/>
      <c r="AI50" s="91"/>
      <c r="AJ50" s="91"/>
      <c r="AK50" s="96">
        <f t="shared" si="0"/>
        <v>0</v>
      </c>
    </row>
    <row r="51" spans="1:37" x14ac:dyDescent="0.15">
      <c r="A51" s="6">
        <f>VLOOKUP(B51,'(※編集しないでください)薬剤等リスト'!$H:$I,2,FALSE)</f>
        <v>41</v>
      </c>
      <c r="B51" s="11" t="s">
        <v>103</v>
      </c>
      <c r="C51" s="68"/>
      <c r="D51" s="46"/>
      <c r="E51" s="46"/>
      <c r="F51" s="46"/>
      <c r="G51" s="46"/>
      <c r="H51" s="46"/>
      <c r="I51" s="46"/>
      <c r="J51" s="46"/>
      <c r="K51" s="46"/>
      <c r="L51" s="46"/>
      <c r="M51" s="69"/>
      <c r="N51" s="68"/>
      <c r="O51" s="46"/>
      <c r="P51" s="46"/>
      <c r="Q51" s="46"/>
      <c r="R51" s="46"/>
      <c r="S51" s="46"/>
      <c r="T51" s="46"/>
      <c r="U51" s="46"/>
      <c r="V51" s="46"/>
      <c r="W51" s="69"/>
      <c r="X51" s="68"/>
      <c r="Y51" s="46"/>
      <c r="Z51" s="46"/>
      <c r="AA51" s="46"/>
      <c r="AB51" s="46"/>
      <c r="AC51" s="69"/>
      <c r="AD51" s="91"/>
      <c r="AE51" s="68"/>
      <c r="AF51" s="69"/>
      <c r="AG51" s="68"/>
      <c r="AH51" s="69"/>
      <c r="AI51" s="91"/>
      <c r="AJ51" s="91"/>
      <c r="AK51" s="96">
        <f t="shared" si="0"/>
        <v>0</v>
      </c>
    </row>
    <row r="52" spans="1:37" x14ac:dyDescent="0.15">
      <c r="A52" s="6">
        <f>VLOOKUP(B52,'(※編集しないでください)薬剤等リスト'!$H:$I,2,FALSE)</f>
        <v>42</v>
      </c>
      <c r="B52" s="11" t="s">
        <v>102</v>
      </c>
      <c r="C52" s="68"/>
      <c r="D52" s="46"/>
      <c r="E52" s="46"/>
      <c r="F52" s="46"/>
      <c r="G52" s="46"/>
      <c r="H52" s="46"/>
      <c r="I52" s="46"/>
      <c r="J52" s="46"/>
      <c r="K52" s="46"/>
      <c r="L52" s="46"/>
      <c r="M52" s="69"/>
      <c r="N52" s="68"/>
      <c r="O52" s="46"/>
      <c r="P52" s="46"/>
      <c r="Q52" s="46"/>
      <c r="R52" s="46"/>
      <c r="S52" s="46"/>
      <c r="T52" s="46"/>
      <c r="U52" s="46"/>
      <c r="V52" s="46"/>
      <c r="W52" s="69"/>
      <c r="X52" s="68"/>
      <c r="Y52" s="46"/>
      <c r="Z52" s="46"/>
      <c r="AA52" s="46"/>
      <c r="AB52" s="46"/>
      <c r="AC52" s="69"/>
      <c r="AD52" s="91"/>
      <c r="AE52" s="68"/>
      <c r="AF52" s="69"/>
      <c r="AG52" s="68"/>
      <c r="AH52" s="69"/>
      <c r="AI52" s="91"/>
      <c r="AJ52" s="91"/>
      <c r="AK52" s="96">
        <f t="shared" si="0"/>
        <v>0</v>
      </c>
    </row>
    <row r="53" spans="1:37" x14ac:dyDescent="0.15">
      <c r="A53" s="6">
        <f>VLOOKUP(B53,'(※編集しないでください)薬剤等リスト'!$H:$I,2,FALSE)</f>
        <v>43</v>
      </c>
      <c r="B53" s="11" t="s">
        <v>101</v>
      </c>
      <c r="C53" s="68"/>
      <c r="D53" s="46"/>
      <c r="E53" s="46"/>
      <c r="F53" s="46"/>
      <c r="G53" s="46"/>
      <c r="H53" s="46"/>
      <c r="I53" s="46"/>
      <c r="J53" s="46"/>
      <c r="K53" s="46"/>
      <c r="L53" s="46"/>
      <c r="M53" s="69"/>
      <c r="N53" s="68"/>
      <c r="O53" s="46"/>
      <c r="P53" s="46"/>
      <c r="Q53" s="46"/>
      <c r="R53" s="46"/>
      <c r="S53" s="46"/>
      <c r="T53" s="46"/>
      <c r="U53" s="46"/>
      <c r="V53" s="46"/>
      <c r="W53" s="69"/>
      <c r="X53" s="68"/>
      <c r="Y53" s="46"/>
      <c r="Z53" s="46"/>
      <c r="AA53" s="46"/>
      <c r="AB53" s="46"/>
      <c r="AC53" s="69"/>
      <c r="AD53" s="91"/>
      <c r="AE53" s="68"/>
      <c r="AF53" s="69"/>
      <c r="AG53" s="68"/>
      <c r="AH53" s="69"/>
      <c r="AI53" s="91"/>
      <c r="AJ53" s="91"/>
      <c r="AK53" s="96">
        <f t="shared" si="0"/>
        <v>0</v>
      </c>
    </row>
    <row r="54" spans="1:37" x14ac:dyDescent="0.15">
      <c r="A54" s="6">
        <f>VLOOKUP(B54,'(※編集しないでください)薬剤等リスト'!$H:$I,2,FALSE)</f>
        <v>44</v>
      </c>
      <c r="B54" s="11" t="s">
        <v>100</v>
      </c>
      <c r="C54" s="68"/>
      <c r="D54" s="46"/>
      <c r="E54" s="46"/>
      <c r="F54" s="46"/>
      <c r="G54" s="46"/>
      <c r="H54" s="46"/>
      <c r="I54" s="46"/>
      <c r="J54" s="46"/>
      <c r="K54" s="46"/>
      <c r="L54" s="46"/>
      <c r="M54" s="69"/>
      <c r="N54" s="68"/>
      <c r="O54" s="46"/>
      <c r="P54" s="46"/>
      <c r="Q54" s="46"/>
      <c r="R54" s="46"/>
      <c r="S54" s="46"/>
      <c r="T54" s="46"/>
      <c r="U54" s="46"/>
      <c r="V54" s="46"/>
      <c r="W54" s="69"/>
      <c r="X54" s="68"/>
      <c r="Y54" s="46"/>
      <c r="Z54" s="46"/>
      <c r="AA54" s="46"/>
      <c r="AB54" s="46"/>
      <c r="AC54" s="69"/>
      <c r="AD54" s="91"/>
      <c r="AE54" s="68"/>
      <c r="AF54" s="69"/>
      <c r="AG54" s="68"/>
      <c r="AH54" s="69"/>
      <c r="AI54" s="91"/>
      <c r="AJ54" s="91"/>
      <c r="AK54" s="96">
        <f t="shared" si="0"/>
        <v>0</v>
      </c>
    </row>
    <row r="55" spans="1:37" x14ac:dyDescent="0.15">
      <c r="A55" s="6">
        <f>VLOOKUP(B55,'(※編集しないでください)薬剤等リスト'!$H:$I,2,FALSE)</f>
        <v>45</v>
      </c>
      <c r="B55" s="11" t="s">
        <v>99</v>
      </c>
      <c r="C55" s="68"/>
      <c r="D55" s="46"/>
      <c r="E55" s="46"/>
      <c r="F55" s="46"/>
      <c r="G55" s="46"/>
      <c r="H55" s="46"/>
      <c r="I55" s="46"/>
      <c r="J55" s="46"/>
      <c r="K55" s="46"/>
      <c r="L55" s="46"/>
      <c r="M55" s="69"/>
      <c r="N55" s="68"/>
      <c r="O55" s="46"/>
      <c r="P55" s="46"/>
      <c r="Q55" s="46"/>
      <c r="R55" s="46"/>
      <c r="S55" s="46"/>
      <c r="T55" s="46"/>
      <c r="U55" s="46"/>
      <c r="V55" s="46"/>
      <c r="W55" s="69"/>
      <c r="X55" s="68"/>
      <c r="Y55" s="46"/>
      <c r="Z55" s="46"/>
      <c r="AA55" s="46"/>
      <c r="AB55" s="46"/>
      <c r="AC55" s="69"/>
      <c r="AD55" s="91"/>
      <c r="AE55" s="68"/>
      <c r="AF55" s="69"/>
      <c r="AG55" s="68"/>
      <c r="AH55" s="69"/>
      <c r="AI55" s="91"/>
      <c r="AJ55" s="91"/>
      <c r="AK55" s="96">
        <f t="shared" si="0"/>
        <v>0</v>
      </c>
    </row>
    <row r="56" spans="1:37" x14ac:dyDescent="0.15">
      <c r="A56" s="6">
        <f>VLOOKUP(B56,'(※編集しないでください)薬剤等リスト'!$H:$I,2,FALSE)</f>
        <v>46</v>
      </c>
      <c r="B56" s="11" t="s">
        <v>98</v>
      </c>
      <c r="C56" s="68"/>
      <c r="D56" s="46"/>
      <c r="E56" s="46"/>
      <c r="F56" s="46"/>
      <c r="G56" s="46"/>
      <c r="H56" s="46"/>
      <c r="I56" s="46"/>
      <c r="J56" s="46"/>
      <c r="K56" s="46"/>
      <c r="L56" s="46"/>
      <c r="M56" s="69"/>
      <c r="N56" s="68"/>
      <c r="O56" s="46"/>
      <c r="P56" s="46"/>
      <c r="Q56" s="46"/>
      <c r="R56" s="46"/>
      <c r="S56" s="46"/>
      <c r="T56" s="46"/>
      <c r="U56" s="46"/>
      <c r="V56" s="46"/>
      <c r="W56" s="69"/>
      <c r="X56" s="68"/>
      <c r="Y56" s="46"/>
      <c r="Z56" s="46"/>
      <c r="AA56" s="46"/>
      <c r="AB56" s="46"/>
      <c r="AC56" s="69"/>
      <c r="AD56" s="91"/>
      <c r="AE56" s="68"/>
      <c r="AF56" s="69"/>
      <c r="AG56" s="68"/>
      <c r="AH56" s="69"/>
      <c r="AI56" s="91"/>
      <c r="AJ56" s="91"/>
      <c r="AK56" s="96">
        <f t="shared" si="0"/>
        <v>0</v>
      </c>
    </row>
    <row r="57" spans="1:37" ht="12" thickBot="1" x14ac:dyDescent="0.2">
      <c r="A57" s="6">
        <f>VLOOKUP(B57,'(※編集しないでください)薬剤等リスト'!$H:$I,2,FALSE)</f>
        <v>47</v>
      </c>
      <c r="B57" s="12" t="s">
        <v>97</v>
      </c>
      <c r="C57" s="70"/>
      <c r="D57" s="47"/>
      <c r="E57" s="47"/>
      <c r="F57" s="47"/>
      <c r="G57" s="47"/>
      <c r="H57" s="47"/>
      <c r="I57" s="47"/>
      <c r="J57" s="47"/>
      <c r="K57" s="47"/>
      <c r="L57" s="47"/>
      <c r="M57" s="71"/>
      <c r="N57" s="70"/>
      <c r="O57" s="47"/>
      <c r="P57" s="47"/>
      <c r="Q57" s="47"/>
      <c r="R57" s="47"/>
      <c r="S57" s="47"/>
      <c r="T57" s="47"/>
      <c r="U57" s="47"/>
      <c r="V57" s="47"/>
      <c r="W57" s="71"/>
      <c r="X57" s="70"/>
      <c r="Y57" s="47"/>
      <c r="Z57" s="47"/>
      <c r="AA57" s="47"/>
      <c r="AB57" s="47"/>
      <c r="AC57" s="71"/>
      <c r="AD57" s="92"/>
      <c r="AE57" s="70"/>
      <c r="AF57" s="71"/>
      <c r="AG57" s="70"/>
      <c r="AH57" s="71"/>
      <c r="AI57" s="92"/>
      <c r="AJ57" s="92"/>
      <c r="AK57" s="96">
        <f t="shared" si="0"/>
        <v>0</v>
      </c>
    </row>
    <row r="58" spans="1:37" ht="12.75" thickTop="1" thickBot="1" x14ac:dyDescent="0.2">
      <c r="B58" s="61" t="s">
        <v>96</v>
      </c>
      <c r="C58" s="78">
        <f>SUM(C11:C57)</f>
        <v>0</v>
      </c>
      <c r="D58" s="79">
        <f t="shared" ref="D58:AJ58" si="1">SUM(D11:D57)</f>
        <v>0</v>
      </c>
      <c r="E58" s="79">
        <f t="shared" si="1"/>
        <v>0</v>
      </c>
      <c r="F58" s="79">
        <f t="shared" si="1"/>
        <v>0</v>
      </c>
      <c r="G58" s="79">
        <f t="shared" si="1"/>
        <v>0</v>
      </c>
      <c r="H58" s="79">
        <f t="shared" si="1"/>
        <v>0</v>
      </c>
      <c r="I58" s="79">
        <f t="shared" si="1"/>
        <v>0</v>
      </c>
      <c r="J58" s="79">
        <f t="shared" si="1"/>
        <v>0</v>
      </c>
      <c r="K58" s="79">
        <f t="shared" si="1"/>
        <v>0</v>
      </c>
      <c r="L58" s="79">
        <f t="shared" si="1"/>
        <v>0</v>
      </c>
      <c r="M58" s="80">
        <f t="shared" si="1"/>
        <v>0</v>
      </c>
      <c r="N58" s="78">
        <f t="shared" si="1"/>
        <v>0</v>
      </c>
      <c r="O58" s="79">
        <f t="shared" si="1"/>
        <v>0</v>
      </c>
      <c r="P58" s="79">
        <f t="shared" si="1"/>
        <v>0</v>
      </c>
      <c r="Q58" s="79">
        <f t="shared" si="1"/>
        <v>0</v>
      </c>
      <c r="R58" s="79">
        <f t="shared" si="1"/>
        <v>0</v>
      </c>
      <c r="S58" s="79">
        <f t="shared" si="1"/>
        <v>0</v>
      </c>
      <c r="T58" s="79">
        <f t="shared" si="1"/>
        <v>0</v>
      </c>
      <c r="U58" s="79">
        <f t="shared" si="1"/>
        <v>0</v>
      </c>
      <c r="V58" s="79">
        <f t="shared" si="1"/>
        <v>0</v>
      </c>
      <c r="W58" s="80">
        <f t="shared" si="1"/>
        <v>0</v>
      </c>
      <c r="X58" s="78">
        <f t="shared" si="1"/>
        <v>0</v>
      </c>
      <c r="Y58" s="79">
        <f t="shared" si="1"/>
        <v>0</v>
      </c>
      <c r="Z58" s="79">
        <f t="shared" si="1"/>
        <v>0</v>
      </c>
      <c r="AA58" s="79">
        <f t="shared" si="1"/>
        <v>0</v>
      </c>
      <c r="AB58" s="79">
        <f t="shared" si="1"/>
        <v>0</v>
      </c>
      <c r="AC58" s="80">
        <f t="shared" si="1"/>
        <v>0</v>
      </c>
      <c r="AD58" s="93">
        <f t="shared" si="1"/>
        <v>0</v>
      </c>
      <c r="AE58" s="78">
        <f t="shared" si="1"/>
        <v>0</v>
      </c>
      <c r="AF58" s="80">
        <f t="shared" si="1"/>
        <v>0</v>
      </c>
      <c r="AG58" s="78">
        <f t="shared" si="1"/>
        <v>0</v>
      </c>
      <c r="AH58" s="80">
        <f t="shared" si="1"/>
        <v>0</v>
      </c>
      <c r="AI58" s="93">
        <f t="shared" si="1"/>
        <v>0</v>
      </c>
      <c r="AJ58" s="93">
        <f t="shared" si="1"/>
        <v>0</v>
      </c>
      <c r="AK58" s="96">
        <f>SUM(C58:AJ58)</f>
        <v>0</v>
      </c>
    </row>
    <row r="59" spans="1:37" x14ac:dyDescent="0.15">
      <c r="B59" s="6" t="s">
        <v>240</v>
      </c>
    </row>
    <row r="60" spans="1:37" ht="12" thickBot="1" x14ac:dyDescent="0.2">
      <c r="B60" s="6" t="s">
        <v>241</v>
      </c>
    </row>
    <row r="61" spans="1:37" ht="33.75" x14ac:dyDescent="0.15">
      <c r="A61" s="9"/>
      <c r="B61" s="35" t="s">
        <v>0</v>
      </c>
      <c r="C61" s="81" t="str">
        <f t="shared" ref="C61:AJ61" si="2">C4</f>
        <v>泡第1～6号</v>
      </c>
      <c r="D61" s="82" t="str">
        <f t="shared" si="2"/>
        <v>泡第1～7号</v>
      </c>
      <c r="E61" s="82" t="str">
        <f t="shared" si="2"/>
        <v>泡第4～4号</v>
      </c>
      <c r="F61" s="82" t="str">
        <f t="shared" si="2"/>
        <v>泡第7～1号</v>
      </c>
      <c r="G61" s="82" t="str">
        <f t="shared" si="2"/>
        <v>泡第8～2号</v>
      </c>
      <c r="H61" s="82" t="str">
        <f t="shared" si="2"/>
        <v>泡第11～1号</v>
      </c>
      <c r="I61" s="82" t="str">
        <f t="shared" si="2"/>
        <v>未/F610AT</v>
      </c>
      <c r="J61" s="82" t="str">
        <f t="shared" si="2"/>
        <v>未/AT3</v>
      </c>
      <c r="K61" s="82" t="str">
        <f t="shared" si="2"/>
        <v>メガフォーム</v>
      </c>
      <c r="L61" s="82" t="str">
        <f t="shared" si="2"/>
        <v>メガフォーム(3%)</v>
      </c>
      <c r="M61" s="83" t="str">
        <f t="shared" si="2"/>
        <v>メガフォーム(6%)</v>
      </c>
      <c r="N61" s="81" t="str">
        <f t="shared" si="2"/>
        <v>型式詳細不明</v>
      </c>
      <c r="O61" s="82" t="str">
        <f t="shared" si="2"/>
        <v>泡第51～7号</v>
      </c>
      <c r="P61" s="82" t="str">
        <f t="shared" si="2"/>
        <v>泡第53～5号</v>
      </c>
      <c r="Q61" s="82" t="str">
        <f t="shared" si="2"/>
        <v>泡第60～2号</v>
      </c>
      <c r="R61" s="82" t="str">
        <f t="shared" si="2"/>
        <v>泡第60～5号</v>
      </c>
      <c r="S61" s="82" t="str">
        <f t="shared" si="2"/>
        <v>泡第8～1号</v>
      </c>
      <c r="T61" s="82" t="str">
        <f t="shared" si="2"/>
        <v>未/ATCFC3035</v>
      </c>
      <c r="U61" s="82" t="str">
        <f t="shared" si="2"/>
        <v>未/ATCFC600</v>
      </c>
      <c r="V61" s="82" t="str">
        <f t="shared" si="2"/>
        <v>ライトウォーター(3%)</v>
      </c>
      <c r="W61" s="83" t="str">
        <f t="shared" si="2"/>
        <v>ライトウォーター(6%)</v>
      </c>
      <c r="X61" s="81" t="str">
        <f t="shared" si="2"/>
        <v>泡第10～1号</v>
      </c>
      <c r="Y61" s="82" t="str">
        <f t="shared" si="2"/>
        <v>泡第11～2号</v>
      </c>
      <c r="Z61" s="82" t="str">
        <f t="shared" si="2"/>
        <v>泡第11～5号</v>
      </c>
      <c r="AA61" s="82" t="str">
        <f t="shared" si="2"/>
        <v>アルファフォーム</v>
      </c>
      <c r="AB61" s="82" t="str">
        <f t="shared" si="2"/>
        <v>アルファフォーム(3%)</v>
      </c>
      <c r="AC61" s="83" t="str">
        <f t="shared" si="2"/>
        <v>アルファフォーム(6%)</v>
      </c>
      <c r="AD61" s="101" t="str">
        <f t="shared" si="2"/>
        <v>泡第15～4号</v>
      </c>
      <c r="AE61" s="81" t="str">
        <f t="shared" si="2"/>
        <v>泡第9～3号</v>
      </c>
      <c r="AF61" s="83" t="str">
        <f t="shared" si="2"/>
        <v>泡第10～5号</v>
      </c>
      <c r="AG61" s="81" t="str">
        <f t="shared" si="2"/>
        <v>泡第1～5号</v>
      </c>
      <c r="AH61" s="83" t="str">
        <f t="shared" si="2"/>
        <v>泡第63～9号</v>
      </c>
      <c r="AI61" s="101" t="str">
        <f t="shared" si="2"/>
        <v>鑑特第116号</v>
      </c>
      <c r="AJ61" s="101" t="str">
        <f t="shared" si="2"/>
        <v>薬剤不明(PFOS含有可能性)</v>
      </c>
      <c r="AK61" s="104" t="s">
        <v>93</v>
      </c>
    </row>
    <row r="62" spans="1:37" x14ac:dyDescent="0.15">
      <c r="A62" s="9">
        <f>VLOOKUP(B62,'(※編集しないでください)薬剤等リスト'!$H:$I,2,FALSE)</f>
        <v>1</v>
      </c>
      <c r="B62" s="60" t="str">
        <f t="shared" ref="B62:B109" si="3">B11</f>
        <v>北海道</v>
      </c>
      <c r="C62" s="72">
        <f>C11*C$6*C$5</f>
        <v>0</v>
      </c>
      <c r="D62" s="53">
        <f t="shared" ref="D62:AJ70" si="4">D11*D$6*D$5</f>
        <v>0</v>
      </c>
      <c r="E62" s="53">
        <f t="shared" si="4"/>
        <v>0</v>
      </c>
      <c r="F62" s="53">
        <f t="shared" si="4"/>
        <v>0</v>
      </c>
      <c r="G62" s="53">
        <f t="shared" si="4"/>
        <v>0</v>
      </c>
      <c r="H62" s="53">
        <f>H11*H$6*H$5</f>
        <v>0</v>
      </c>
      <c r="I62" s="53">
        <f t="shared" si="4"/>
        <v>0</v>
      </c>
      <c r="J62" s="53">
        <f t="shared" si="4"/>
        <v>0</v>
      </c>
      <c r="K62" s="53">
        <f t="shared" si="4"/>
        <v>0</v>
      </c>
      <c r="L62" s="53">
        <f t="shared" si="4"/>
        <v>0</v>
      </c>
      <c r="M62" s="73">
        <f t="shared" si="4"/>
        <v>0</v>
      </c>
      <c r="N62" s="72">
        <f t="shared" si="4"/>
        <v>0</v>
      </c>
      <c r="O62" s="53">
        <f t="shared" si="4"/>
        <v>0</v>
      </c>
      <c r="P62" s="53">
        <f t="shared" si="4"/>
        <v>0</v>
      </c>
      <c r="Q62" s="53">
        <f t="shared" si="4"/>
        <v>0</v>
      </c>
      <c r="R62" s="53">
        <f t="shared" si="4"/>
        <v>0</v>
      </c>
      <c r="S62" s="53">
        <f t="shared" si="4"/>
        <v>0</v>
      </c>
      <c r="T62" s="53">
        <f t="shared" si="4"/>
        <v>0</v>
      </c>
      <c r="U62" s="53">
        <f t="shared" si="4"/>
        <v>0</v>
      </c>
      <c r="V62" s="53">
        <f t="shared" si="4"/>
        <v>0</v>
      </c>
      <c r="W62" s="73">
        <f t="shared" si="4"/>
        <v>0</v>
      </c>
      <c r="X62" s="72">
        <f t="shared" si="4"/>
        <v>0</v>
      </c>
      <c r="Y62" s="53">
        <f t="shared" si="4"/>
        <v>0</v>
      </c>
      <c r="Z62" s="53">
        <f t="shared" si="4"/>
        <v>0</v>
      </c>
      <c r="AA62" s="53">
        <f t="shared" si="4"/>
        <v>0</v>
      </c>
      <c r="AB62" s="53">
        <f t="shared" si="4"/>
        <v>0</v>
      </c>
      <c r="AC62" s="73">
        <f t="shared" si="4"/>
        <v>0</v>
      </c>
      <c r="AD62" s="102">
        <f t="shared" si="4"/>
        <v>0</v>
      </c>
      <c r="AE62" s="72">
        <f t="shared" si="4"/>
        <v>0</v>
      </c>
      <c r="AF62" s="73">
        <f t="shared" si="4"/>
        <v>0</v>
      </c>
      <c r="AG62" s="72">
        <f t="shared" si="4"/>
        <v>0</v>
      </c>
      <c r="AH62" s="73">
        <f t="shared" si="4"/>
        <v>0</v>
      </c>
      <c r="AI62" s="102">
        <f t="shared" si="4"/>
        <v>0</v>
      </c>
      <c r="AJ62" s="102">
        <f t="shared" si="4"/>
        <v>0</v>
      </c>
      <c r="AK62" s="13">
        <f>SUM(C62:AJ62)</f>
        <v>0</v>
      </c>
    </row>
    <row r="63" spans="1:37" x14ac:dyDescent="0.15">
      <c r="A63" s="9">
        <f>VLOOKUP(B63,'(※編集しないでください)薬剤等リスト'!$H:$I,2,FALSE)</f>
        <v>2</v>
      </c>
      <c r="B63" s="60" t="str">
        <f t="shared" si="3"/>
        <v>青森県</v>
      </c>
      <c r="C63" s="72">
        <f t="shared" ref="C63:R108" si="5">C12*C$6*C$5</f>
        <v>0</v>
      </c>
      <c r="D63" s="53">
        <f t="shared" si="5"/>
        <v>0</v>
      </c>
      <c r="E63" s="53">
        <f t="shared" si="5"/>
        <v>0</v>
      </c>
      <c r="F63" s="53">
        <f t="shared" si="5"/>
        <v>0</v>
      </c>
      <c r="G63" s="53">
        <f t="shared" si="5"/>
        <v>0</v>
      </c>
      <c r="H63" s="53">
        <f t="shared" si="5"/>
        <v>0</v>
      </c>
      <c r="I63" s="53">
        <f t="shared" si="5"/>
        <v>0</v>
      </c>
      <c r="J63" s="53">
        <f t="shared" si="5"/>
        <v>0</v>
      </c>
      <c r="K63" s="53">
        <f t="shared" si="5"/>
        <v>0</v>
      </c>
      <c r="L63" s="53">
        <f t="shared" si="5"/>
        <v>0</v>
      </c>
      <c r="M63" s="73">
        <f t="shared" si="5"/>
        <v>0</v>
      </c>
      <c r="N63" s="72">
        <f t="shared" si="5"/>
        <v>0</v>
      </c>
      <c r="O63" s="53">
        <f t="shared" si="5"/>
        <v>0</v>
      </c>
      <c r="P63" s="53">
        <f t="shared" si="5"/>
        <v>0</v>
      </c>
      <c r="Q63" s="53">
        <f t="shared" si="5"/>
        <v>0</v>
      </c>
      <c r="R63" s="53">
        <f t="shared" si="5"/>
        <v>0</v>
      </c>
      <c r="S63" s="53">
        <f t="shared" si="4"/>
        <v>0</v>
      </c>
      <c r="T63" s="53">
        <f t="shared" si="4"/>
        <v>0</v>
      </c>
      <c r="U63" s="53">
        <f t="shared" si="4"/>
        <v>0</v>
      </c>
      <c r="V63" s="53">
        <f t="shared" si="4"/>
        <v>0</v>
      </c>
      <c r="W63" s="73">
        <f t="shared" si="4"/>
        <v>0</v>
      </c>
      <c r="X63" s="72">
        <f t="shared" si="4"/>
        <v>0</v>
      </c>
      <c r="Y63" s="53">
        <f t="shared" si="4"/>
        <v>0</v>
      </c>
      <c r="Z63" s="53">
        <f t="shared" si="4"/>
        <v>0</v>
      </c>
      <c r="AA63" s="53">
        <f t="shared" si="4"/>
        <v>0</v>
      </c>
      <c r="AB63" s="53">
        <f t="shared" si="4"/>
        <v>0</v>
      </c>
      <c r="AC63" s="73">
        <f t="shared" si="4"/>
        <v>0</v>
      </c>
      <c r="AD63" s="102">
        <f t="shared" si="4"/>
        <v>0</v>
      </c>
      <c r="AE63" s="72">
        <f t="shared" si="4"/>
        <v>0</v>
      </c>
      <c r="AF63" s="73">
        <f t="shared" si="4"/>
        <v>0</v>
      </c>
      <c r="AG63" s="72">
        <f t="shared" si="4"/>
        <v>0</v>
      </c>
      <c r="AH63" s="73">
        <f t="shared" si="4"/>
        <v>0</v>
      </c>
      <c r="AI63" s="102">
        <f t="shared" si="4"/>
        <v>0</v>
      </c>
      <c r="AJ63" s="102">
        <f t="shared" si="4"/>
        <v>0</v>
      </c>
      <c r="AK63" s="13">
        <f t="shared" ref="AK63:AK109" si="6">SUM(C63:AJ63)</f>
        <v>0</v>
      </c>
    </row>
    <row r="64" spans="1:37" x14ac:dyDescent="0.15">
      <c r="A64" s="9">
        <f>VLOOKUP(B64,'(※編集しないでください)薬剤等リスト'!$H:$I,2,FALSE)</f>
        <v>3</v>
      </c>
      <c r="B64" s="60" t="str">
        <f t="shared" si="3"/>
        <v>岩手県</v>
      </c>
      <c r="C64" s="72">
        <f t="shared" si="5"/>
        <v>0</v>
      </c>
      <c r="D64" s="53">
        <f t="shared" si="4"/>
        <v>0</v>
      </c>
      <c r="E64" s="53">
        <f t="shared" si="4"/>
        <v>0</v>
      </c>
      <c r="F64" s="53">
        <f t="shared" si="4"/>
        <v>0</v>
      </c>
      <c r="G64" s="53">
        <f t="shared" si="4"/>
        <v>0</v>
      </c>
      <c r="H64" s="53">
        <f t="shared" si="4"/>
        <v>0</v>
      </c>
      <c r="I64" s="53">
        <f t="shared" si="4"/>
        <v>0</v>
      </c>
      <c r="J64" s="53">
        <f t="shared" si="4"/>
        <v>0</v>
      </c>
      <c r="K64" s="53">
        <f t="shared" si="4"/>
        <v>0</v>
      </c>
      <c r="L64" s="53">
        <f t="shared" si="4"/>
        <v>0</v>
      </c>
      <c r="M64" s="73">
        <f t="shared" si="4"/>
        <v>0</v>
      </c>
      <c r="N64" s="72">
        <f t="shared" si="4"/>
        <v>0</v>
      </c>
      <c r="O64" s="53">
        <f t="shared" si="4"/>
        <v>0</v>
      </c>
      <c r="P64" s="53">
        <f t="shared" si="4"/>
        <v>0</v>
      </c>
      <c r="Q64" s="53">
        <f t="shared" si="4"/>
        <v>0</v>
      </c>
      <c r="R64" s="53">
        <f t="shared" si="4"/>
        <v>0</v>
      </c>
      <c r="S64" s="53">
        <f t="shared" si="4"/>
        <v>0</v>
      </c>
      <c r="T64" s="53">
        <f t="shared" si="4"/>
        <v>0</v>
      </c>
      <c r="U64" s="53">
        <f t="shared" si="4"/>
        <v>0</v>
      </c>
      <c r="V64" s="53">
        <f t="shared" si="4"/>
        <v>0</v>
      </c>
      <c r="W64" s="73">
        <f t="shared" si="4"/>
        <v>0</v>
      </c>
      <c r="X64" s="72">
        <f t="shared" si="4"/>
        <v>0</v>
      </c>
      <c r="Y64" s="53">
        <f t="shared" si="4"/>
        <v>0</v>
      </c>
      <c r="Z64" s="53">
        <f t="shared" si="4"/>
        <v>0</v>
      </c>
      <c r="AA64" s="53">
        <f t="shared" si="4"/>
        <v>0</v>
      </c>
      <c r="AB64" s="53">
        <f t="shared" si="4"/>
        <v>0</v>
      </c>
      <c r="AC64" s="73">
        <f t="shared" si="4"/>
        <v>0</v>
      </c>
      <c r="AD64" s="102">
        <f t="shared" si="4"/>
        <v>0</v>
      </c>
      <c r="AE64" s="72">
        <f t="shared" si="4"/>
        <v>0</v>
      </c>
      <c r="AF64" s="73">
        <f t="shared" si="4"/>
        <v>0</v>
      </c>
      <c r="AG64" s="72">
        <f t="shared" si="4"/>
        <v>0</v>
      </c>
      <c r="AH64" s="73">
        <f t="shared" si="4"/>
        <v>0</v>
      </c>
      <c r="AI64" s="102">
        <f t="shared" si="4"/>
        <v>0</v>
      </c>
      <c r="AJ64" s="102">
        <f t="shared" si="4"/>
        <v>0</v>
      </c>
      <c r="AK64" s="13">
        <f t="shared" si="6"/>
        <v>0</v>
      </c>
    </row>
    <row r="65" spans="1:37" x14ac:dyDescent="0.15">
      <c r="A65" s="9">
        <f>VLOOKUP(B65,'(※編集しないでください)薬剤等リスト'!$H:$I,2,FALSE)</f>
        <v>4</v>
      </c>
      <c r="B65" s="60" t="str">
        <f t="shared" si="3"/>
        <v>宮城県</v>
      </c>
      <c r="C65" s="72">
        <f t="shared" si="5"/>
        <v>0</v>
      </c>
      <c r="D65" s="53">
        <f t="shared" si="4"/>
        <v>0</v>
      </c>
      <c r="E65" s="53">
        <f t="shared" si="4"/>
        <v>0</v>
      </c>
      <c r="F65" s="53">
        <f t="shared" si="4"/>
        <v>0</v>
      </c>
      <c r="G65" s="53">
        <f t="shared" si="4"/>
        <v>0</v>
      </c>
      <c r="H65" s="53">
        <f t="shared" si="4"/>
        <v>0</v>
      </c>
      <c r="I65" s="53">
        <f t="shared" si="4"/>
        <v>0</v>
      </c>
      <c r="J65" s="53">
        <f t="shared" si="4"/>
        <v>0</v>
      </c>
      <c r="K65" s="53">
        <f t="shared" si="4"/>
        <v>0</v>
      </c>
      <c r="L65" s="53">
        <f t="shared" si="4"/>
        <v>0</v>
      </c>
      <c r="M65" s="73">
        <f t="shared" si="4"/>
        <v>0</v>
      </c>
      <c r="N65" s="72">
        <f t="shared" si="4"/>
        <v>0</v>
      </c>
      <c r="O65" s="53">
        <f t="shared" si="4"/>
        <v>0</v>
      </c>
      <c r="P65" s="53">
        <f t="shared" si="4"/>
        <v>0</v>
      </c>
      <c r="Q65" s="53">
        <f t="shared" si="4"/>
        <v>0</v>
      </c>
      <c r="R65" s="53">
        <f t="shared" si="4"/>
        <v>0</v>
      </c>
      <c r="S65" s="53">
        <f t="shared" si="4"/>
        <v>0</v>
      </c>
      <c r="T65" s="53">
        <f t="shared" si="4"/>
        <v>0</v>
      </c>
      <c r="U65" s="53">
        <f t="shared" si="4"/>
        <v>0</v>
      </c>
      <c r="V65" s="53">
        <f t="shared" si="4"/>
        <v>0</v>
      </c>
      <c r="W65" s="73">
        <f t="shared" si="4"/>
        <v>0</v>
      </c>
      <c r="X65" s="72">
        <f t="shared" si="4"/>
        <v>0</v>
      </c>
      <c r="Y65" s="53">
        <f t="shared" si="4"/>
        <v>0</v>
      </c>
      <c r="Z65" s="53">
        <f t="shared" si="4"/>
        <v>0</v>
      </c>
      <c r="AA65" s="53">
        <f t="shared" si="4"/>
        <v>0</v>
      </c>
      <c r="AB65" s="53">
        <f t="shared" si="4"/>
        <v>0</v>
      </c>
      <c r="AC65" s="73">
        <f t="shared" si="4"/>
        <v>0</v>
      </c>
      <c r="AD65" s="102">
        <f t="shared" si="4"/>
        <v>0</v>
      </c>
      <c r="AE65" s="72">
        <f t="shared" si="4"/>
        <v>0</v>
      </c>
      <c r="AF65" s="73">
        <f t="shared" si="4"/>
        <v>0</v>
      </c>
      <c r="AG65" s="72">
        <f t="shared" si="4"/>
        <v>0</v>
      </c>
      <c r="AH65" s="73">
        <f t="shared" si="4"/>
        <v>0</v>
      </c>
      <c r="AI65" s="102">
        <f t="shared" si="4"/>
        <v>0</v>
      </c>
      <c r="AJ65" s="102">
        <f t="shared" si="4"/>
        <v>0</v>
      </c>
      <c r="AK65" s="13">
        <f t="shared" si="6"/>
        <v>0</v>
      </c>
    </row>
    <row r="66" spans="1:37" x14ac:dyDescent="0.15">
      <c r="A66" s="9">
        <f>VLOOKUP(B66,'(※編集しないでください)薬剤等リスト'!$H:$I,2,FALSE)</f>
        <v>5</v>
      </c>
      <c r="B66" s="60" t="str">
        <f t="shared" si="3"/>
        <v>秋田県</v>
      </c>
      <c r="C66" s="72">
        <f t="shared" si="5"/>
        <v>0</v>
      </c>
      <c r="D66" s="53">
        <f t="shared" si="4"/>
        <v>0</v>
      </c>
      <c r="E66" s="53">
        <f t="shared" si="4"/>
        <v>0</v>
      </c>
      <c r="F66" s="53">
        <f t="shared" si="4"/>
        <v>0</v>
      </c>
      <c r="G66" s="53">
        <f t="shared" si="4"/>
        <v>0</v>
      </c>
      <c r="H66" s="53">
        <f t="shared" si="4"/>
        <v>0</v>
      </c>
      <c r="I66" s="53">
        <f t="shared" si="4"/>
        <v>0</v>
      </c>
      <c r="J66" s="53">
        <f t="shared" si="4"/>
        <v>0</v>
      </c>
      <c r="K66" s="53">
        <f t="shared" si="4"/>
        <v>0</v>
      </c>
      <c r="L66" s="53">
        <f t="shared" si="4"/>
        <v>0</v>
      </c>
      <c r="M66" s="73">
        <f t="shared" si="4"/>
        <v>0</v>
      </c>
      <c r="N66" s="72">
        <f t="shared" si="4"/>
        <v>0</v>
      </c>
      <c r="O66" s="53">
        <f t="shared" si="4"/>
        <v>0</v>
      </c>
      <c r="P66" s="53">
        <f t="shared" si="4"/>
        <v>0</v>
      </c>
      <c r="Q66" s="53">
        <f t="shared" si="4"/>
        <v>0</v>
      </c>
      <c r="R66" s="53">
        <f t="shared" si="4"/>
        <v>0</v>
      </c>
      <c r="S66" s="53">
        <f t="shared" si="4"/>
        <v>0</v>
      </c>
      <c r="T66" s="53">
        <f t="shared" si="4"/>
        <v>0</v>
      </c>
      <c r="U66" s="53">
        <f t="shared" si="4"/>
        <v>0</v>
      </c>
      <c r="V66" s="53">
        <f t="shared" si="4"/>
        <v>0</v>
      </c>
      <c r="W66" s="73">
        <f t="shared" si="4"/>
        <v>0</v>
      </c>
      <c r="X66" s="72">
        <f t="shared" si="4"/>
        <v>0</v>
      </c>
      <c r="Y66" s="53">
        <f t="shared" si="4"/>
        <v>0</v>
      </c>
      <c r="Z66" s="53">
        <f t="shared" si="4"/>
        <v>0</v>
      </c>
      <c r="AA66" s="53">
        <f t="shared" si="4"/>
        <v>0</v>
      </c>
      <c r="AB66" s="53">
        <f t="shared" si="4"/>
        <v>0</v>
      </c>
      <c r="AC66" s="73">
        <f t="shared" si="4"/>
        <v>0</v>
      </c>
      <c r="AD66" s="102">
        <f t="shared" si="4"/>
        <v>0</v>
      </c>
      <c r="AE66" s="72">
        <f t="shared" si="4"/>
        <v>0</v>
      </c>
      <c r="AF66" s="73">
        <f t="shared" si="4"/>
        <v>0</v>
      </c>
      <c r="AG66" s="72">
        <f t="shared" si="4"/>
        <v>0</v>
      </c>
      <c r="AH66" s="73">
        <f t="shared" si="4"/>
        <v>0</v>
      </c>
      <c r="AI66" s="102">
        <f t="shared" si="4"/>
        <v>0</v>
      </c>
      <c r="AJ66" s="102">
        <f t="shared" si="4"/>
        <v>0</v>
      </c>
      <c r="AK66" s="13">
        <f t="shared" si="6"/>
        <v>0</v>
      </c>
    </row>
    <row r="67" spans="1:37" x14ac:dyDescent="0.15">
      <c r="A67" s="9">
        <f>VLOOKUP(B67,'(※編集しないでください)薬剤等リスト'!$H:$I,2,FALSE)</f>
        <v>6</v>
      </c>
      <c r="B67" s="60" t="str">
        <f t="shared" si="3"/>
        <v>山形県</v>
      </c>
      <c r="C67" s="72">
        <f t="shared" si="5"/>
        <v>0</v>
      </c>
      <c r="D67" s="53">
        <f t="shared" si="4"/>
        <v>0</v>
      </c>
      <c r="E67" s="53">
        <f t="shared" si="4"/>
        <v>0</v>
      </c>
      <c r="F67" s="53">
        <f t="shared" si="4"/>
        <v>0</v>
      </c>
      <c r="G67" s="53">
        <f t="shared" si="4"/>
        <v>0</v>
      </c>
      <c r="H67" s="53">
        <f t="shared" si="4"/>
        <v>0</v>
      </c>
      <c r="I67" s="53">
        <f t="shared" si="4"/>
        <v>0</v>
      </c>
      <c r="J67" s="53">
        <f t="shared" si="4"/>
        <v>0</v>
      </c>
      <c r="K67" s="53">
        <f t="shared" si="4"/>
        <v>0</v>
      </c>
      <c r="L67" s="53">
        <f t="shared" si="4"/>
        <v>0</v>
      </c>
      <c r="M67" s="73">
        <f t="shared" si="4"/>
        <v>0</v>
      </c>
      <c r="N67" s="72">
        <f t="shared" si="4"/>
        <v>0</v>
      </c>
      <c r="O67" s="53">
        <f t="shared" si="4"/>
        <v>0</v>
      </c>
      <c r="P67" s="53">
        <f t="shared" si="4"/>
        <v>0</v>
      </c>
      <c r="Q67" s="53">
        <f t="shared" si="4"/>
        <v>0</v>
      </c>
      <c r="R67" s="53">
        <f t="shared" si="4"/>
        <v>0</v>
      </c>
      <c r="S67" s="53">
        <f t="shared" si="4"/>
        <v>0</v>
      </c>
      <c r="T67" s="53">
        <f t="shared" si="4"/>
        <v>0</v>
      </c>
      <c r="U67" s="53">
        <f t="shared" si="4"/>
        <v>0</v>
      </c>
      <c r="V67" s="53">
        <f t="shared" si="4"/>
        <v>0</v>
      </c>
      <c r="W67" s="73">
        <f t="shared" si="4"/>
        <v>0</v>
      </c>
      <c r="X67" s="72">
        <f t="shared" si="4"/>
        <v>0</v>
      </c>
      <c r="Y67" s="53">
        <f t="shared" si="4"/>
        <v>0</v>
      </c>
      <c r="Z67" s="53">
        <f t="shared" si="4"/>
        <v>0</v>
      </c>
      <c r="AA67" s="53">
        <f t="shared" si="4"/>
        <v>0</v>
      </c>
      <c r="AB67" s="53">
        <f t="shared" si="4"/>
        <v>0</v>
      </c>
      <c r="AC67" s="73">
        <f t="shared" si="4"/>
        <v>0</v>
      </c>
      <c r="AD67" s="102">
        <f t="shared" si="4"/>
        <v>0</v>
      </c>
      <c r="AE67" s="72">
        <f t="shared" si="4"/>
        <v>0</v>
      </c>
      <c r="AF67" s="73">
        <f t="shared" si="4"/>
        <v>0</v>
      </c>
      <c r="AG67" s="72">
        <f t="shared" si="4"/>
        <v>0</v>
      </c>
      <c r="AH67" s="73">
        <f t="shared" si="4"/>
        <v>0</v>
      </c>
      <c r="AI67" s="102">
        <f t="shared" si="4"/>
        <v>0</v>
      </c>
      <c r="AJ67" s="102">
        <f t="shared" si="4"/>
        <v>0</v>
      </c>
      <c r="AK67" s="13">
        <f t="shared" si="6"/>
        <v>0</v>
      </c>
    </row>
    <row r="68" spans="1:37" x14ac:dyDescent="0.15">
      <c r="A68" s="9">
        <f>VLOOKUP(B68,'(※編集しないでください)薬剤等リスト'!$H:$I,2,FALSE)</f>
        <v>7</v>
      </c>
      <c r="B68" s="60" t="str">
        <f t="shared" si="3"/>
        <v>福島県</v>
      </c>
      <c r="C68" s="72">
        <f t="shared" si="5"/>
        <v>0</v>
      </c>
      <c r="D68" s="53">
        <f t="shared" si="4"/>
        <v>0</v>
      </c>
      <c r="E68" s="53">
        <f t="shared" si="4"/>
        <v>0</v>
      </c>
      <c r="F68" s="53">
        <f t="shared" si="4"/>
        <v>0</v>
      </c>
      <c r="G68" s="53">
        <f t="shared" si="4"/>
        <v>0</v>
      </c>
      <c r="H68" s="53">
        <f t="shared" si="4"/>
        <v>0</v>
      </c>
      <c r="I68" s="53">
        <f t="shared" si="4"/>
        <v>0</v>
      </c>
      <c r="J68" s="53">
        <f t="shared" si="4"/>
        <v>0</v>
      </c>
      <c r="K68" s="53">
        <f t="shared" si="4"/>
        <v>0</v>
      </c>
      <c r="L68" s="53">
        <f t="shared" si="4"/>
        <v>0</v>
      </c>
      <c r="M68" s="73">
        <f t="shared" si="4"/>
        <v>0</v>
      </c>
      <c r="N68" s="72">
        <f t="shared" si="4"/>
        <v>0</v>
      </c>
      <c r="O68" s="53">
        <f t="shared" si="4"/>
        <v>0</v>
      </c>
      <c r="P68" s="53">
        <f t="shared" si="4"/>
        <v>0</v>
      </c>
      <c r="Q68" s="53">
        <f t="shared" si="4"/>
        <v>0</v>
      </c>
      <c r="R68" s="53">
        <f t="shared" si="4"/>
        <v>0</v>
      </c>
      <c r="S68" s="53">
        <f t="shared" si="4"/>
        <v>0</v>
      </c>
      <c r="T68" s="53">
        <f t="shared" si="4"/>
        <v>0</v>
      </c>
      <c r="U68" s="53">
        <f t="shared" si="4"/>
        <v>0</v>
      </c>
      <c r="V68" s="53">
        <f t="shared" si="4"/>
        <v>0</v>
      </c>
      <c r="W68" s="73">
        <f t="shared" si="4"/>
        <v>0</v>
      </c>
      <c r="X68" s="72">
        <f t="shared" si="4"/>
        <v>0</v>
      </c>
      <c r="Y68" s="53">
        <f t="shared" si="4"/>
        <v>0</v>
      </c>
      <c r="Z68" s="53">
        <f t="shared" si="4"/>
        <v>0</v>
      </c>
      <c r="AA68" s="53">
        <f t="shared" si="4"/>
        <v>0</v>
      </c>
      <c r="AB68" s="53">
        <f t="shared" si="4"/>
        <v>0</v>
      </c>
      <c r="AC68" s="73">
        <f t="shared" si="4"/>
        <v>0</v>
      </c>
      <c r="AD68" s="102">
        <f t="shared" si="4"/>
        <v>0</v>
      </c>
      <c r="AE68" s="72">
        <f t="shared" si="4"/>
        <v>0</v>
      </c>
      <c r="AF68" s="73">
        <f t="shared" si="4"/>
        <v>0</v>
      </c>
      <c r="AG68" s="72">
        <f t="shared" si="4"/>
        <v>0</v>
      </c>
      <c r="AH68" s="73">
        <f t="shared" si="4"/>
        <v>0</v>
      </c>
      <c r="AI68" s="102">
        <f t="shared" si="4"/>
        <v>0</v>
      </c>
      <c r="AJ68" s="102">
        <f t="shared" si="4"/>
        <v>0</v>
      </c>
      <c r="AK68" s="13">
        <f t="shared" si="6"/>
        <v>0</v>
      </c>
    </row>
    <row r="69" spans="1:37" x14ac:dyDescent="0.15">
      <c r="A69" s="9">
        <f>VLOOKUP(B69,'(※編集しないでください)薬剤等リスト'!$H:$I,2,FALSE)</f>
        <v>8</v>
      </c>
      <c r="B69" s="60" t="str">
        <f t="shared" si="3"/>
        <v>茨城県</v>
      </c>
      <c r="C69" s="72">
        <f t="shared" si="5"/>
        <v>0</v>
      </c>
      <c r="D69" s="53">
        <f t="shared" si="4"/>
        <v>0</v>
      </c>
      <c r="E69" s="53">
        <f t="shared" si="4"/>
        <v>0</v>
      </c>
      <c r="F69" s="53">
        <f t="shared" si="4"/>
        <v>0</v>
      </c>
      <c r="G69" s="53">
        <f t="shared" si="4"/>
        <v>0</v>
      </c>
      <c r="H69" s="53">
        <f t="shared" si="4"/>
        <v>0</v>
      </c>
      <c r="I69" s="53">
        <f t="shared" si="4"/>
        <v>0</v>
      </c>
      <c r="J69" s="53">
        <f t="shared" si="4"/>
        <v>0</v>
      </c>
      <c r="K69" s="53">
        <f t="shared" si="4"/>
        <v>0</v>
      </c>
      <c r="L69" s="53">
        <f t="shared" si="4"/>
        <v>0</v>
      </c>
      <c r="M69" s="73">
        <f t="shared" si="4"/>
        <v>0</v>
      </c>
      <c r="N69" s="72">
        <f t="shared" si="4"/>
        <v>0</v>
      </c>
      <c r="O69" s="53">
        <f t="shared" si="4"/>
        <v>0</v>
      </c>
      <c r="P69" s="53">
        <f t="shared" si="4"/>
        <v>0</v>
      </c>
      <c r="Q69" s="53">
        <f t="shared" si="4"/>
        <v>0</v>
      </c>
      <c r="R69" s="53">
        <f t="shared" si="4"/>
        <v>0</v>
      </c>
      <c r="S69" s="53">
        <f t="shared" si="4"/>
        <v>0</v>
      </c>
      <c r="T69" s="53">
        <f t="shared" si="4"/>
        <v>0</v>
      </c>
      <c r="U69" s="53">
        <f t="shared" si="4"/>
        <v>0</v>
      </c>
      <c r="V69" s="53">
        <f t="shared" si="4"/>
        <v>0</v>
      </c>
      <c r="W69" s="73">
        <f t="shared" si="4"/>
        <v>0</v>
      </c>
      <c r="X69" s="72">
        <f t="shared" si="4"/>
        <v>0</v>
      </c>
      <c r="Y69" s="53">
        <f t="shared" si="4"/>
        <v>0</v>
      </c>
      <c r="Z69" s="53">
        <f t="shared" si="4"/>
        <v>0</v>
      </c>
      <c r="AA69" s="53">
        <f t="shared" si="4"/>
        <v>0</v>
      </c>
      <c r="AB69" s="53">
        <f t="shared" si="4"/>
        <v>0</v>
      </c>
      <c r="AC69" s="73">
        <f t="shared" si="4"/>
        <v>0</v>
      </c>
      <c r="AD69" s="102">
        <f t="shared" si="4"/>
        <v>0</v>
      </c>
      <c r="AE69" s="72">
        <f t="shared" si="4"/>
        <v>0</v>
      </c>
      <c r="AF69" s="73">
        <f t="shared" si="4"/>
        <v>0</v>
      </c>
      <c r="AG69" s="72">
        <f t="shared" si="4"/>
        <v>0</v>
      </c>
      <c r="AH69" s="73">
        <f t="shared" si="4"/>
        <v>0</v>
      </c>
      <c r="AI69" s="102">
        <f t="shared" si="4"/>
        <v>0</v>
      </c>
      <c r="AJ69" s="102">
        <f t="shared" si="4"/>
        <v>0</v>
      </c>
      <c r="AK69" s="13">
        <f t="shared" si="6"/>
        <v>0</v>
      </c>
    </row>
    <row r="70" spans="1:37" x14ac:dyDescent="0.15">
      <c r="A70" s="9">
        <f>VLOOKUP(B70,'(※編集しないでください)薬剤等リスト'!$H:$I,2,FALSE)</f>
        <v>9</v>
      </c>
      <c r="B70" s="60" t="str">
        <f t="shared" si="3"/>
        <v>栃木県</v>
      </c>
      <c r="C70" s="72">
        <f t="shared" si="5"/>
        <v>0</v>
      </c>
      <c r="D70" s="53">
        <f t="shared" si="4"/>
        <v>0</v>
      </c>
      <c r="E70" s="53">
        <f t="shared" si="4"/>
        <v>0</v>
      </c>
      <c r="F70" s="53">
        <f t="shared" si="4"/>
        <v>0</v>
      </c>
      <c r="G70" s="53">
        <f t="shared" si="4"/>
        <v>0</v>
      </c>
      <c r="H70" s="53">
        <f t="shared" si="4"/>
        <v>0</v>
      </c>
      <c r="I70" s="53">
        <f t="shared" si="4"/>
        <v>0</v>
      </c>
      <c r="J70" s="53">
        <f t="shared" ref="D70:AJ77" si="7">J19*J$6*J$5</f>
        <v>0</v>
      </c>
      <c r="K70" s="53">
        <f t="shared" si="7"/>
        <v>0</v>
      </c>
      <c r="L70" s="53">
        <f t="shared" si="7"/>
        <v>0</v>
      </c>
      <c r="M70" s="73">
        <f t="shared" si="7"/>
        <v>0</v>
      </c>
      <c r="N70" s="72">
        <f t="shared" si="7"/>
        <v>0</v>
      </c>
      <c r="O70" s="53">
        <f t="shared" si="7"/>
        <v>0</v>
      </c>
      <c r="P70" s="53">
        <f t="shared" si="7"/>
        <v>0</v>
      </c>
      <c r="Q70" s="53">
        <f t="shared" si="7"/>
        <v>0</v>
      </c>
      <c r="R70" s="53">
        <f t="shared" si="7"/>
        <v>0</v>
      </c>
      <c r="S70" s="53">
        <f t="shared" si="7"/>
        <v>0</v>
      </c>
      <c r="T70" s="53">
        <f t="shared" si="7"/>
        <v>0</v>
      </c>
      <c r="U70" s="53">
        <f t="shared" si="7"/>
        <v>0</v>
      </c>
      <c r="V70" s="53">
        <f t="shared" si="7"/>
        <v>0</v>
      </c>
      <c r="W70" s="73">
        <f t="shared" si="7"/>
        <v>0</v>
      </c>
      <c r="X70" s="72">
        <f t="shared" si="7"/>
        <v>0</v>
      </c>
      <c r="Y70" s="53">
        <f t="shared" si="7"/>
        <v>0</v>
      </c>
      <c r="Z70" s="53">
        <f t="shared" si="7"/>
        <v>0</v>
      </c>
      <c r="AA70" s="53">
        <f t="shared" si="7"/>
        <v>0</v>
      </c>
      <c r="AB70" s="53">
        <f t="shared" si="7"/>
        <v>0</v>
      </c>
      <c r="AC70" s="73">
        <f t="shared" si="7"/>
        <v>0</v>
      </c>
      <c r="AD70" s="102">
        <f t="shared" si="7"/>
        <v>0</v>
      </c>
      <c r="AE70" s="72">
        <f t="shared" si="7"/>
        <v>0</v>
      </c>
      <c r="AF70" s="73">
        <f t="shared" si="7"/>
        <v>0</v>
      </c>
      <c r="AG70" s="72">
        <f t="shared" si="7"/>
        <v>0</v>
      </c>
      <c r="AH70" s="73">
        <f t="shared" si="7"/>
        <v>0</v>
      </c>
      <c r="AI70" s="102">
        <f t="shared" si="7"/>
        <v>0</v>
      </c>
      <c r="AJ70" s="102">
        <f t="shared" si="7"/>
        <v>0</v>
      </c>
      <c r="AK70" s="13">
        <f t="shared" si="6"/>
        <v>0</v>
      </c>
    </row>
    <row r="71" spans="1:37" x14ac:dyDescent="0.15">
      <c r="A71" s="9">
        <f>VLOOKUP(B71,'(※編集しないでください)薬剤等リスト'!$H:$I,2,FALSE)</f>
        <v>10</v>
      </c>
      <c r="B71" s="60" t="str">
        <f t="shared" si="3"/>
        <v>群馬県</v>
      </c>
      <c r="C71" s="72">
        <f t="shared" si="5"/>
        <v>0</v>
      </c>
      <c r="D71" s="53">
        <f t="shared" si="7"/>
        <v>0</v>
      </c>
      <c r="E71" s="53">
        <f t="shared" si="7"/>
        <v>0</v>
      </c>
      <c r="F71" s="53">
        <f t="shared" si="7"/>
        <v>0</v>
      </c>
      <c r="G71" s="53">
        <f t="shared" si="7"/>
        <v>0</v>
      </c>
      <c r="H71" s="53">
        <f t="shared" si="7"/>
        <v>0</v>
      </c>
      <c r="I71" s="53">
        <f t="shared" si="7"/>
        <v>0</v>
      </c>
      <c r="J71" s="53">
        <f t="shared" si="7"/>
        <v>0</v>
      </c>
      <c r="K71" s="53">
        <f t="shared" si="7"/>
        <v>0</v>
      </c>
      <c r="L71" s="53">
        <f t="shared" si="7"/>
        <v>0</v>
      </c>
      <c r="M71" s="73">
        <f t="shared" si="7"/>
        <v>0</v>
      </c>
      <c r="N71" s="72">
        <f t="shared" si="7"/>
        <v>0</v>
      </c>
      <c r="O71" s="53">
        <f t="shared" si="7"/>
        <v>0</v>
      </c>
      <c r="P71" s="53">
        <f t="shared" si="7"/>
        <v>0</v>
      </c>
      <c r="Q71" s="53">
        <f t="shared" si="7"/>
        <v>0</v>
      </c>
      <c r="R71" s="53">
        <f t="shared" si="7"/>
        <v>0</v>
      </c>
      <c r="S71" s="53">
        <f t="shared" si="7"/>
        <v>0</v>
      </c>
      <c r="T71" s="53">
        <f t="shared" si="7"/>
        <v>0</v>
      </c>
      <c r="U71" s="53">
        <f t="shared" si="7"/>
        <v>0</v>
      </c>
      <c r="V71" s="53">
        <f t="shared" si="7"/>
        <v>0</v>
      </c>
      <c r="W71" s="73">
        <f t="shared" si="7"/>
        <v>0</v>
      </c>
      <c r="X71" s="72">
        <f t="shared" si="7"/>
        <v>0</v>
      </c>
      <c r="Y71" s="53">
        <f t="shared" si="7"/>
        <v>0</v>
      </c>
      <c r="Z71" s="53">
        <f t="shared" si="7"/>
        <v>0</v>
      </c>
      <c r="AA71" s="53">
        <f t="shared" si="7"/>
        <v>0</v>
      </c>
      <c r="AB71" s="53">
        <f t="shared" si="7"/>
        <v>0</v>
      </c>
      <c r="AC71" s="73">
        <f t="shared" si="7"/>
        <v>0</v>
      </c>
      <c r="AD71" s="102">
        <f t="shared" si="7"/>
        <v>0</v>
      </c>
      <c r="AE71" s="72">
        <f t="shared" si="7"/>
        <v>0</v>
      </c>
      <c r="AF71" s="73">
        <f t="shared" si="7"/>
        <v>0</v>
      </c>
      <c r="AG71" s="72">
        <f t="shared" si="7"/>
        <v>0</v>
      </c>
      <c r="AH71" s="73">
        <f t="shared" si="7"/>
        <v>0</v>
      </c>
      <c r="AI71" s="102">
        <f t="shared" si="7"/>
        <v>0</v>
      </c>
      <c r="AJ71" s="102">
        <f t="shared" si="7"/>
        <v>0</v>
      </c>
      <c r="AK71" s="13">
        <f t="shared" si="6"/>
        <v>0</v>
      </c>
    </row>
    <row r="72" spans="1:37" x14ac:dyDescent="0.15">
      <c r="A72" s="9">
        <f>VLOOKUP(B72,'(※編集しないでください)薬剤等リスト'!$H:$I,2,FALSE)</f>
        <v>11</v>
      </c>
      <c r="B72" s="60" t="str">
        <f t="shared" si="3"/>
        <v>埼玉県</v>
      </c>
      <c r="C72" s="72">
        <f t="shared" si="5"/>
        <v>0</v>
      </c>
      <c r="D72" s="53">
        <f t="shared" si="7"/>
        <v>0</v>
      </c>
      <c r="E72" s="53">
        <f t="shared" si="7"/>
        <v>0</v>
      </c>
      <c r="F72" s="53">
        <f t="shared" si="7"/>
        <v>0</v>
      </c>
      <c r="G72" s="53">
        <f t="shared" si="7"/>
        <v>0</v>
      </c>
      <c r="H72" s="53">
        <f t="shared" si="7"/>
        <v>0</v>
      </c>
      <c r="I72" s="53">
        <f t="shared" si="7"/>
        <v>0</v>
      </c>
      <c r="J72" s="53">
        <f t="shared" si="7"/>
        <v>0</v>
      </c>
      <c r="K72" s="53">
        <f t="shared" si="7"/>
        <v>0</v>
      </c>
      <c r="L72" s="53">
        <f t="shared" si="7"/>
        <v>0</v>
      </c>
      <c r="M72" s="73">
        <f t="shared" si="7"/>
        <v>0</v>
      </c>
      <c r="N72" s="72">
        <f t="shared" si="7"/>
        <v>0</v>
      </c>
      <c r="O72" s="53">
        <f t="shared" si="7"/>
        <v>0</v>
      </c>
      <c r="P72" s="53">
        <f t="shared" si="7"/>
        <v>0</v>
      </c>
      <c r="Q72" s="53">
        <f t="shared" si="7"/>
        <v>0</v>
      </c>
      <c r="R72" s="53">
        <f t="shared" si="7"/>
        <v>0</v>
      </c>
      <c r="S72" s="53">
        <f t="shared" si="7"/>
        <v>0</v>
      </c>
      <c r="T72" s="53">
        <f t="shared" si="7"/>
        <v>0</v>
      </c>
      <c r="U72" s="53">
        <f t="shared" si="7"/>
        <v>0</v>
      </c>
      <c r="V72" s="53">
        <f t="shared" si="7"/>
        <v>0</v>
      </c>
      <c r="W72" s="73">
        <f t="shared" si="7"/>
        <v>0</v>
      </c>
      <c r="X72" s="72">
        <f t="shared" si="7"/>
        <v>0</v>
      </c>
      <c r="Y72" s="53">
        <f t="shared" si="7"/>
        <v>0</v>
      </c>
      <c r="Z72" s="53">
        <f t="shared" si="7"/>
        <v>0</v>
      </c>
      <c r="AA72" s="53">
        <f t="shared" si="7"/>
        <v>0</v>
      </c>
      <c r="AB72" s="53">
        <f t="shared" si="7"/>
        <v>0</v>
      </c>
      <c r="AC72" s="73">
        <f t="shared" si="7"/>
        <v>0</v>
      </c>
      <c r="AD72" s="102">
        <f t="shared" si="7"/>
        <v>0</v>
      </c>
      <c r="AE72" s="72">
        <f t="shared" si="7"/>
        <v>0</v>
      </c>
      <c r="AF72" s="73">
        <f t="shared" si="7"/>
        <v>0</v>
      </c>
      <c r="AG72" s="72">
        <f t="shared" si="7"/>
        <v>0</v>
      </c>
      <c r="AH72" s="73">
        <f t="shared" si="7"/>
        <v>0</v>
      </c>
      <c r="AI72" s="102">
        <f t="shared" si="7"/>
        <v>0</v>
      </c>
      <c r="AJ72" s="102">
        <f t="shared" si="7"/>
        <v>0</v>
      </c>
      <c r="AK72" s="13">
        <f t="shared" si="6"/>
        <v>0</v>
      </c>
    </row>
    <row r="73" spans="1:37" x14ac:dyDescent="0.15">
      <c r="A73" s="9">
        <f>VLOOKUP(B73,'(※編集しないでください)薬剤等リスト'!$H:$I,2,FALSE)</f>
        <v>12</v>
      </c>
      <c r="B73" s="60" t="str">
        <f t="shared" si="3"/>
        <v>千葉県</v>
      </c>
      <c r="C73" s="72">
        <f t="shared" si="5"/>
        <v>0</v>
      </c>
      <c r="D73" s="53">
        <f t="shared" si="7"/>
        <v>0</v>
      </c>
      <c r="E73" s="53">
        <f t="shared" si="7"/>
        <v>0</v>
      </c>
      <c r="F73" s="53">
        <f t="shared" si="7"/>
        <v>0</v>
      </c>
      <c r="G73" s="53">
        <f t="shared" si="7"/>
        <v>0</v>
      </c>
      <c r="H73" s="53">
        <f t="shared" si="7"/>
        <v>0</v>
      </c>
      <c r="I73" s="53">
        <f t="shared" si="7"/>
        <v>0</v>
      </c>
      <c r="J73" s="53">
        <f t="shared" si="7"/>
        <v>0</v>
      </c>
      <c r="K73" s="53">
        <f t="shared" si="7"/>
        <v>0</v>
      </c>
      <c r="L73" s="53">
        <f t="shared" si="7"/>
        <v>0</v>
      </c>
      <c r="M73" s="73">
        <f t="shared" si="7"/>
        <v>0</v>
      </c>
      <c r="N73" s="72">
        <f t="shared" si="7"/>
        <v>0</v>
      </c>
      <c r="O73" s="53">
        <f t="shared" si="7"/>
        <v>0</v>
      </c>
      <c r="P73" s="53">
        <f t="shared" si="7"/>
        <v>0</v>
      </c>
      <c r="Q73" s="53">
        <f t="shared" si="7"/>
        <v>0</v>
      </c>
      <c r="R73" s="53">
        <f t="shared" si="7"/>
        <v>0</v>
      </c>
      <c r="S73" s="53">
        <f t="shared" si="7"/>
        <v>0</v>
      </c>
      <c r="T73" s="53">
        <f t="shared" si="7"/>
        <v>0</v>
      </c>
      <c r="U73" s="53">
        <f t="shared" si="7"/>
        <v>0</v>
      </c>
      <c r="V73" s="53">
        <f t="shared" si="7"/>
        <v>0</v>
      </c>
      <c r="W73" s="73">
        <f t="shared" si="7"/>
        <v>0</v>
      </c>
      <c r="X73" s="72">
        <f t="shared" si="7"/>
        <v>0</v>
      </c>
      <c r="Y73" s="53">
        <f t="shared" si="7"/>
        <v>0</v>
      </c>
      <c r="Z73" s="53">
        <f t="shared" si="7"/>
        <v>0</v>
      </c>
      <c r="AA73" s="53">
        <f t="shared" si="7"/>
        <v>0</v>
      </c>
      <c r="AB73" s="53">
        <f t="shared" si="7"/>
        <v>0</v>
      </c>
      <c r="AC73" s="73">
        <f t="shared" si="7"/>
        <v>0</v>
      </c>
      <c r="AD73" s="102">
        <f t="shared" si="7"/>
        <v>0</v>
      </c>
      <c r="AE73" s="72">
        <f t="shared" si="7"/>
        <v>0</v>
      </c>
      <c r="AF73" s="73">
        <f t="shared" si="7"/>
        <v>0</v>
      </c>
      <c r="AG73" s="72">
        <f t="shared" si="7"/>
        <v>0</v>
      </c>
      <c r="AH73" s="73">
        <f t="shared" si="7"/>
        <v>0</v>
      </c>
      <c r="AI73" s="102">
        <f t="shared" si="7"/>
        <v>0</v>
      </c>
      <c r="AJ73" s="102">
        <f t="shared" si="7"/>
        <v>0</v>
      </c>
      <c r="AK73" s="13">
        <f t="shared" si="6"/>
        <v>0</v>
      </c>
    </row>
    <row r="74" spans="1:37" x14ac:dyDescent="0.15">
      <c r="A74" s="9">
        <f>VLOOKUP(B74,'(※編集しないでください)薬剤等リスト'!$H:$I,2,FALSE)</f>
        <v>13</v>
      </c>
      <c r="B74" s="60" t="str">
        <f t="shared" si="3"/>
        <v>東京都</v>
      </c>
      <c r="C74" s="72">
        <f t="shared" si="5"/>
        <v>0</v>
      </c>
      <c r="D74" s="53">
        <f t="shared" si="7"/>
        <v>0</v>
      </c>
      <c r="E74" s="53">
        <f t="shared" si="7"/>
        <v>0</v>
      </c>
      <c r="F74" s="53">
        <f t="shared" si="7"/>
        <v>0</v>
      </c>
      <c r="G74" s="53">
        <f t="shared" si="7"/>
        <v>0</v>
      </c>
      <c r="H74" s="53">
        <f t="shared" si="7"/>
        <v>0</v>
      </c>
      <c r="I74" s="53">
        <f t="shared" si="7"/>
        <v>0</v>
      </c>
      <c r="J74" s="53">
        <f t="shared" si="7"/>
        <v>0</v>
      </c>
      <c r="K74" s="53">
        <f t="shared" si="7"/>
        <v>0</v>
      </c>
      <c r="L74" s="53">
        <f t="shared" si="7"/>
        <v>0</v>
      </c>
      <c r="M74" s="73">
        <f t="shared" si="7"/>
        <v>0</v>
      </c>
      <c r="N74" s="72">
        <f t="shared" si="7"/>
        <v>0</v>
      </c>
      <c r="O74" s="53">
        <f t="shared" si="7"/>
        <v>0</v>
      </c>
      <c r="P74" s="53">
        <f t="shared" si="7"/>
        <v>0</v>
      </c>
      <c r="Q74" s="53">
        <f t="shared" si="7"/>
        <v>0</v>
      </c>
      <c r="R74" s="53">
        <f t="shared" si="7"/>
        <v>0</v>
      </c>
      <c r="S74" s="53">
        <f t="shared" si="7"/>
        <v>0</v>
      </c>
      <c r="T74" s="53">
        <f t="shared" si="7"/>
        <v>0</v>
      </c>
      <c r="U74" s="53">
        <f t="shared" si="7"/>
        <v>0</v>
      </c>
      <c r="V74" s="53">
        <f t="shared" si="7"/>
        <v>0</v>
      </c>
      <c r="W74" s="73">
        <f t="shared" si="7"/>
        <v>0</v>
      </c>
      <c r="X74" s="72">
        <f t="shared" si="7"/>
        <v>0</v>
      </c>
      <c r="Y74" s="53">
        <f t="shared" si="7"/>
        <v>0</v>
      </c>
      <c r="Z74" s="53">
        <f t="shared" si="7"/>
        <v>0</v>
      </c>
      <c r="AA74" s="53">
        <f t="shared" si="7"/>
        <v>0</v>
      </c>
      <c r="AB74" s="53">
        <f t="shared" si="7"/>
        <v>0</v>
      </c>
      <c r="AC74" s="73">
        <f t="shared" si="7"/>
        <v>0</v>
      </c>
      <c r="AD74" s="102">
        <f t="shared" si="7"/>
        <v>0</v>
      </c>
      <c r="AE74" s="72">
        <f t="shared" si="7"/>
        <v>0</v>
      </c>
      <c r="AF74" s="73">
        <f t="shared" si="7"/>
        <v>0</v>
      </c>
      <c r="AG74" s="72">
        <f t="shared" si="7"/>
        <v>0</v>
      </c>
      <c r="AH74" s="73">
        <f t="shared" si="7"/>
        <v>0</v>
      </c>
      <c r="AI74" s="102">
        <f t="shared" si="7"/>
        <v>0</v>
      </c>
      <c r="AJ74" s="102">
        <f t="shared" si="7"/>
        <v>0</v>
      </c>
      <c r="AK74" s="13">
        <f t="shared" si="6"/>
        <v>0</v>
      </c>
    </row>
    <row r="75" spans="1:37" x14ac:dyDescent="0.15">
      <c r="A75" s="9">
        <f>VLOOKUP(B75,'(※編集しないでください)薬剤等リスト'!$H:$I,2,FALSE)</f>
        <v>14</v>
      </c>
      <c r="B75" s="60" t="str">
        <f t="shared" si="3"/>
        <v>神奈川県</v>
      </c>
      <c r="C75" s="72">
        <f t="shared" si="5"/>
        <v>0</v>
      </c>
      <c r="D75" s="53">
        <f t="shared" si="7"/>
        <v>0</v>
      </c>
      <c r="E75" s="53">
        <f t="shared" si="7"/>
        <v>0</v>
      </c>
      <c r="F75" s="53">
        <f t="shared" si="7"/>
        <v>0</v>
      </c>
      <c r="G75" s="53">
        <f t="shared" si="7"/>
        <v>0</v>
      </c>
      <c r="H75" s="53">
        <f t="shared" si="7"/>
        <v>0</v>
      </c>
      <c r="I75" s="53">
        <f t="shared" si="7"/>
        <v>0</v>
      </c>
      <c r="J75" s="53">
        <f t="shared" si="7"/>
        <v>0</v>
      </c>
      <c r="K75" s="53">
        <f t="shared" si="7"/>
        <v>0</v>
      </c>
      <c r="L75" s="53">
        <f t="shared" si="7"/>
        <v>0</v>
      </c>
      <c r="M75" s="73">
        <f t="shared" si="7"/>
        <v>0</v>
      </c>
      <c r="N75" s="72">
        <f t="shared" si="7"/>
        <v>0</v>
      </c>
      <c r="O75" s="53">
        <f t="shared" si="7"/>
        <v>0</v>
      </c>
      <c r="P75" s="53">
        <f t="shared" si="7"/>
        <v>0</v>
      </c>
      <c r="Q75" s="53">
        <f t="shared" si="7"/>
        <v>0</v>
      </c>
      <c r="R75" s="53">
        <f t="shared" si="7"/>
        <v>0</v>
      </c>
      <c r="S75" s="53">
        <f t="shared" si="7"/>
        <v>0</v>
      </c>
      <c r="T75" s="53">
        <f t="shared" si="7"/>
        <v>0</v>
      </c>
      <c r="U75" s="53">
        <f t="shared" si="7"/>
        <v>0</v>
      </c>
      <c r="V75" s="53">
        <f t="shared" si="7"/>
        <v>0</v>
      </c>
      <c r="W75" s="73">
        <f t="shared" si="7"/>
        <v>0</v>
      </c>
      <c r="X75" s="72">
        <f t="shared" si="7"/>
        <v>0</v>
      </c>
      <c r="Y75" s="53">
        <f t="shared" si="7"/>
        <v>0</v>
      </c>
      <c r="Z75" s="53">
        <f t="shared" si="7"/>
        <v>0</v>
      </c>
      <c r="AA75" s="53">
        <f t="shared" si="7"/>
        <v>0</v>
      </c>
      <c r="AB75" s="53">
        <f t="shared" si="7"/>
        <v>0</v>
      </c>
      <c r="AC75" s="73">
        <f t="shared" si="7"/>
        <v>0</v>
      </c>
      <c r="AD75" s="102">
        <f t="shared" si="7"/>
        <v>0</v>
      </c>
      <c r="AE75" s="72">
        <f t="shared" si="7"/>
        <v>0</v>
      </c>
      <c r="AF75" s="73">
        <f t="shared" si="7"/>
        <v>0</v>
      </c>
      <c r="AG75" s="72">
        <f t="shared" si="7"/>
        <v>0</v>
      </c>
      <c r="AH75" s="73">
        <f t="shared" si="7"/>
        <v>0</v>
      </c>
      <c r="AI75" s="102">
        <f t="shared" si="7"/>
        <v>0</v>
      </c>
      <c r="AJ75" s="102">
        <f t="shared" si="7"/>
        <v>0</v>
      </c>
      <c r="AK75" s="13">
        <f t="shared" si="6"/>
        <v>0</v>
      </c>
    </row>
    <row r="76" spans="1:37" x14ac:dyDescent="0.15">
      <c r="A76" s="9">
        <f>VLOOKUP(B76,'(※編集しないでください)薬剤等リスト'!$H:$I,2,FALSE)</f>
        <v>15</v>
      </c>
      <c r="B76" s="60" t="str">
        <f t="shared" si="3"/>
        <v>新潟県</v>
      </c>
      <c r="C76" s="72">
        <f t="shared" si="5"/>
        <v>0</v>
      </c>
      <c r="D76" s="53">
        <f t="shared" si="7"/>
        <v>0</v>
      </c>
      <c r="E76" s="53">
        <f t="shared" si="7"/>
        <v>0</v>
      </c>
      <c r="F76" s="53">
        <f t="shared" si="7"/>
        <v>0</v>
      </c>
      <c r="G76" s="53">
        <f t="shared" si="7"/>
        <v>0</v>
      </c>
      <c r="H76" s="53">
        <f t="shared" si="7"/>
        <v>0</v>
      </c>
      <c r="I76" s="53">
        <f t="shared" si="7"/>
        <v>0</v>
      </c>
      <c r="J76" s="53">
        <f t="shared" si="7"/>
        <v>0</v>
      </c>
      <c r="K76" s="53">
        <f t="shared" si="7"/>
        <v>0</v>
      </c>
      <c r="L76" s="53">
        <f t="shared" si="7"/>
        <v>0</v>
      </c>
      <c r="M76" s="73">
        <f t="shared" si="7"/>
        <v>0</v>
      </c>
      <c r="N76" s="72">
        <f t="shared" si="7"/>
        <v>0</v>
      </c>
      <c r="O76" s="53">
        <f t="shared" si="7"/>
        <v>0</v>
      </c>
      <c r="P76" s="53">
        <f t="shared" si="7"/>
        <v>0</v>
      </c>
      <c r="Q76" s="53">
        <f t="shared" si="7"/>
        <v>0</v>
      </c>
      <c r="R76" s="53">
        <f t="shared" si="7"/>
        <v>0</v>
      </c>
      <c r="S76" s="53">
        <f t="shared" si="7"/>
        <v>0</v>
      </c>
      <c r="T76" s="53">
        <f t="shared" si="7"/>
        <v>0</v>
      </c>
      <c r="U76" s="53">
        <f t="shared" si="7"/>
        <v>0</v>
      </c>
      <c r="V76" s="53">
        <f t="shared" si="7"/>
        <v>0</v>
      </c>
      <c r="W76" s="73">
        <f t="shared" si="7"/>
        <v>0</v>
      </c>
      <c r="X76" s="72">
        <f t="shared" si="7"/>
        <v>0</v>
      </c>
      <c r="Y76" s="53">
        <f t="shared" si="7"/>
        <v>0</v>
      </c>
      <c r="Z76" s="53">
        <f t="shared" si="7"/>
        <v>0</v>
      </c>
      <c r="AA76" s="53">
        <f t="shared" si="7"/>
        <v>0</v>
      </c>
      <c r="AB76" s="53">
        <f t="shared" si="7"/>
        <v>0</v>
      </c>
      <c r="AC76" s="73">
        <f t="shared" si="7"/>
        <v>0</v>
      </c>
      <c r="AD76" s="102">
        <f t="shared" si="7"/>
        <v>0</v>
      </c>
      <c r="AE76" s="72">
        <f t="shared" si="7"/>
        <v>0</v>
      </c>
      <c r="AF76" s="73">
        <f t="shared" si="7"/>
        <v>0</v>
      </c>
      <c r="AG76" s="72">
        <f t="shared" si="7"/>
        <v>0</v>
      </c>
      <c r="AH76" s="73">
        <f t="shared" si="7"/>
        <v>0</v>
      </c>
      <c r="AI76" s="102">
        <f t="shared" si="7"/>
        <v>0</v>
      </c>
      <c r="AJ76" s="102">
        <f t="shared" si="7"/>
        <v>0</v>
      </c>
      <c r="AK76" s="13">
        <f t="shared" si="6"/>
        <v>0</v>
      </c>
    </row>
    <row r="77" spans="1:37" x14ac:dyDescent="0.15">
      <c r="A77" s="9">
        <f>VLOOKUP(B77,'(※編集しないでください)薬剤等リスト'!$H:$I,2,FALSE)</f>
        <v>16</v>
      </c>
      <c r="B77" s="60" t="str">
        <f t="shared" si="3"/>
        <v>富山県</v>
      </c>
      <c r="C77" s="72">
        <f t="shared" si="5"/>
        <v>0</v>
      </c>
      <c r="D77" s="53">
        <f t="shared" si="7"/>
        <v>0</v>
      </c>
      <c r="E77" s="53">
        <f t="shared" si="7"/>
        <v>0</v>
      </c>
      <c r="F77" s="53">
        <f t="shared" si="7"/>
        <v>0</v>
      </c>
      <c r="G77" s="53">
        <f t="shared" si="7"/>
        <v>0</v>
      </c>
      <c r="H77" s="53">
        <f t="shared" si="7"/>
        <v>0</v>
      </c>
      <c r="I77" s="53">
        <f t="shared" si="7"/>
        <v>0</v>
      </c>
      <c r="J77" s="53">
        <f t="shared" si="7"/>
        <v>0</v>
      </c>
      <c r="K77" s="53">
        <f t="shared" si="7"/>
        <v>0</v>
      </c>
      <c r="L77" s="53">
        <f t="shared" si="7"/>
        <v>0</v>
      </c>
      <c r="M77" s="73">
        <f t="shared" si="7"/>
        <v>0</v>
      </c>
      <c r="N77" s="72">
        <f t="shared" si="7"/>
        <v>0</v>
      </c>
      <c r="O77" s="53">
        <f t="shared" si="7"/>
        <v>0</v>
      </c>
      <c r="P77" s="53">
        <f t="shared" si="7"/>
        <v>0</v>
      </c>
      <c r="Q77" s="53">
        <f t="shared" si="7"/>
        <v>0</v>
      </c>
      <c r="R77" s="53">
        <f t="shared" si="7"/>
        <v>0</v>
      </c>
      <c r="S77" s="53">
        <f t="shared" si="7"/>
        <v>0</v>
      </c>
      <c r="T77" s="53">
        <f t="shared" si="7"/>
        <v>0</v>
      </c>
      <c r="U77" s="53">
        <f t="shared" si="7"/>
        <v>0</v>
      </c>
      <c r="V77" s="53">
        <f t="shared" si="7"/>
        <v>0</v>
      </c>
      <c r="W77" s="73">
        <f t="shared" si="7"/>
        <v>0</v>
      </c>
      <c r="X77" s="72">
        <f t="shared" si="7"/>
        <v>0</v>
      </c>
      <c r="Y77" s="53">
        <f t="shared" si="7"/>
        <v>0</v>
      </c>
      <c r="Z77" s="53">
        <f t="shared" si="7"/>
        <v>0</v>
      </c>
      <c r="AA77" s="53">
        <f t="shared" si="7"/>
        <v>0</v>
      </c>
      <c r="AB77" s="53">
        <f t="shared" si="7"/>
        <v>0</v>
      </c>
      <c r="AC77" s="73">
        <f t="shared" si="7"/>
        <v>0</v>
      </c>
      <c r="AD77" s="102">
        <f t="shared" si="7"/>
        <v>0</v>
      </c>
      <c r="AE77" s="72">
        <f t="shared" si="7"/>
        <v>0</v>
      </c>
      <c r="AF77" s="73">
        <f t="shared" si="7"/>
        <v>0</v>
      </c>
      <c r="AG77" s="72">
        <f t="shared" si="7"/>
        <v>0</v>
      </c>
      <c r="AH77" s="73">
        <f t="shared" ref="D77:AJ85" si="8">AH26*AH$6*AH$5</f>
        <v>0</v>
      </c>
      <c r="AI77" s="102">
        <f t="shared" si="8"/>
        <v>0</v>
      </c>
      <c r="AJ77" s="102">
        <f t="shared" si="8"/>
        <v>0</v>
      </c>
      <c r="AK77" s="13">
        <f t="shared" si="6"/>
        <v>0</v>
      </c>
    </row>
    <row r="78" spans="1:37" x14ac:dyDescent="0.15">
      <c r="A78" s="9">
        <f>VLOOKUP(B78,'(※編集しないでください)薬剤等リスト'!$H:$I,2,FALSE)</f>
        <v>17</v>
      </c>
      <c r="B78" s="60" t="str">
        <f t="shared" si="3"/>
        <v>石川県</v>
      </c>
      <c r="C78" s="72">
        <f t="shared" si="5"/>
        <v>0</v>
      </c>
      <c r="D78" s="53">
        <f t="shared" si="8"/>
        <v>0</v>
      </c>
      <c r="E78" s="53">
        <f t="shared" si="8"/>
        <v>0</v>
      </c>
      <c r="F78" s="53">
        <f t="shared" si="8"/>
        <v>0</v>
      </c>
      <c r="G78" s="53">
        <f t="shared" si="8"/>
        <v>0</v>
      </c>
      <c r="H78" s="53">
        <f t="shared" si="8"/>
        <v>0</v>
      </c>
      <c r="I78" s="53">
        <f t="shared" si="8"/>
        <v>0</v>
      </c>
      <c r="J78" s="53">
        <f t="shared" si="8"/>
        <v>0</v>
      </c>
      <c r="K78" s="53">
        <f t="shared" si="8"/>
        <v>0</v>
      </c>
      <c r="L78" s="53">
        <f t="shared" si="8"/>
        <v>0</v>
      </c>
      <c r="M78" s="73">
        <f t="shared" si="8"/>
        <v>0</v>
      </c>
      <c r="N78" s="72">
        <f t="shared" si="8"/>
        <v>0</v>
      </c>
      <c r="O78" s="53">
        <f t="shared" si="8"/>
        <v>0</v>
      </c>
      <c r="P78" s="53">
        <f t="shared" si="8"/>
        <v>0</v>
      </c>
      <c r="Q78" s="53">
        <f t="shared" si="8"/>
        <v>0</v>
      </c>
      <c r="R78" s="53">
        <f t="shared" si="8"/>
        <v>0</v>
      </c>
      <c r="S78" s="53">
        <f t="shared" si="8"/>
        <v>0</v>
      </c>
      <c r="T78" s="53">
        <f t="shared" si="8"/>
        <v>0</v>
      </c>
      <c r="U78" s="53">
        <f t="shared" si="8"/>
        <v>0</v>
      </c>
      <c r="V78" s="53">
        <f t="shared" si="8"/>
        <v>0</v>
      </c>
      <c r="W78" s="73">
        <f t="shared" si="8"/>
        <v>0</v>
      </c>
      <c r="X78" s="72">
        <f t="shared" si="8"/>
        <v>0</v>
      </c>
      <c r="Y78" s="53">
        <f t="shared" si="8"/>
        <v>0</v>
      </c>
      <c r="Z78" s="53">
        <f t="shared" si="8"/>
        <v>0</v>
      </c>
      <c r="AA78" s="53">
        <f t="shared" si="8"/>
        <v>0</v>
      </c>
      <c r="AB78" s="53">
        <f t="shared" si="8"/>
        <v>0</v>
      </c>
      <c r="AC78" s="73">
        <f t="shared" si="8"/>
        <v>0</v>
      </c>
      <c r="AD78" s="102">
        <f t="shared" si="8"/>
        <v>0</v>
      </c>
      <c r="AE78" s="72">
        <f t="shared" si="8"/>
        <v>0</v>
      </c>
      <c r="AF78" s="73">
        <f t="shared" si="8"/>
        <v>0</v>
      </c>
      <c r="AG78" s="72">
        <f t="shared" si="8"/>
        <v>0</v>
      </c>
      <c r="AH78" s="73">
        <f t="shared" si="8"/>
        <v>0</v>
      </c>
      <c r="AI78" s="102">
        <f t="shared" si="8"/>
        <v>0</v>
      </c>
      <c r="AJ78" s="102">
        <f t="shared" si="8"/>
        <v>0</v>
      </c>
      <c r="AK78" s="13">
        <f t="shared" si="6"/>
        <v>0</v>
      </c>
    </row>
    <row r="79" spans="1:37" x14ac:dyDescent="0.15">
      <c r="A79" s="9">
        <f>VLOOKUP(B79,'(※編集しないでください)薬剤等リスト'!$H:$I,2,FALSE)</f>
        <v>18</v>
      </c>
      <c r="B79" s="60" t="str">
        <f t="shared" si="3"/>
        <v>福井県</v>
      </c>
      <c r="C79" s="72">
        <f t="shared" si="5"/>
        <v>0</v>
      </c>
      <c r="D79" s="53">
        <f t="shared" si="8"/>
        <v>0</v>
      </c>
      <c r="E79" s="53">
        <f t="shared" si="8"/>
        <v>0</v>
      </c>
      <c r="F79" s="53">
        <f t="shared" si="8"/>
        <v>0</v>
      </c>
      <c r="G79" s="53">
        <f t="shared" si="8"/>
        <v>0</v>
      </c>
      <c r="H79" s="53">
        <f t="shared" si="8"/>
        <v>0</v>
      </c>
      <c r="I79" s="53">
        <f t="shared" si="8"/>
        <v>0</v>
      </c>
      <c r="J79" s="53">
        <f t="shared" si="8"/>
        <v>0</v>
      </c>
      <c r="K79" s="53">
        <f t="shared" si="8"/>
        <v>0</v>
      </c>
      <c r="L79" s="53">
        <f t="shared" si="8"/>
        <v>0</v>
      </c>
      <c r="M79" s="73">
        <f t="shared" si="8"/>
        <v>0</v>
      </c>
      <c r="N79" s="72">
        <f t="shared" si="8"/>
        <v>0</v>
      </c>
      <c r="O79" s="53">
        <f t="shared" si="8"/>
        <v>0</v>
      </c>
      <c r="P79" s="53">
        <f t="shared" si="8"/>
        <v>0</v>
      </c>
      <c r="Q79" s="53">
        <f t="shared" si="8"/>
        <v>0</v>
      </c>
      <c r="R79" s="53">
        <f t="shared" si="8"/>
        <v>0</v>
      </c>
      <c r="S79" s="53">
        <f t="shared" si="8"/>
        <v>0</v>
      </c>
      <c r="T79" s="53">
        <f t="shared" si="8"/>
        <v>0</v>
      </c>
      <c r="U79" s="53">
        <f t="shared" si="8"/>
        <v>0</v>
      </c>
      <c r="V79" s="53">
        <f t="shared" si="8"/>
        <v>0</v>
      </c>
      <c r="W79" s="73">
        <f t="shared" si="8"/>
        <v>0</v>
      </c>
      <c r="X79" s="72">
        <f t="shared" si="8"/>
        <v>0</v>
      </c>
      <c r="Y79" s="53">
        <f t="shared" si="8"/>
        <v>0</v>
      </c>
      <c r="Z79" s="53">
        <f t="shared" si="8"/>
        <v>0</v>
      </c>
      <c r="AA79" s="53">
        <f t="shared" si="8"/>
        <v>0</v>
      </c>
      <c r="AB79" s="53">
        <f t="shared" si="8"/>
        <v>0</v>
      </c>
      <c r="AC79" s="73">
        <f t="shared" si="8"/>
        <v>0</v>
      </c>
      <c r="AD79" s="102">
        <f t="shared" si="8"/>
        <v>0</v>
      </c>
      <c r="AE79" s="72">
        <f t="shared" si="8"/>
        <v>0</v>
      </c>
      <c r="AF79" s="73">
        <f t="shared" si="8"/>
        <v>0</v>
      </c>
      <c r="AG79" s="72">
        <f t="shared" si="8"/>
        <v>0</v>
      </c>
      <c r="AH79" s="73">
        <f t="shared" si="8"/>
        <v>0</v>
      </c>
      <c r="AI79" s="102">
        <f t="shared" si="8"/>
        <v>0</v>
      </c>
      <c r="AJ79" s="102">
        <f t="shared" si="8"/>
        <v>0</v>
      </c>
      <c r="AK79" s="13">
        <f t="shared" si="6"/>
        <v>0</v>
      </c>
    </row>
    <row r="80" spans="1:37" x14ac:dyDescent="0.15">
      <c r="A80" s="9">
        <f>VLOOKUP(B80,'(※編集しないでください)薬剤等リスト'!$H:$I,2,FALSE)</f>
        <v>19</v>
      </c>
      <c r="B80" s="60" t="str">
        <f t="shared" si="3"/>
        <v>山梨県</v>
      </c>
      <c r="C80" s="72">
        <f t="shared" si="5"/>
        <v>0</v>
      </c>
      <c r="D80" s="53">
        <f t="shared" si="8"/>
        <v>0</v>
      </c>
      <c r="E80" s="53">
        <f t="shared" si="8"/>
        <v>0</v>
      </c>
      <c r="F80" s="53">
        <f t="shared" si="8"/>
        <v>0</v>
      </c>
      <c r="G80" s="53">
        <f t="shared" si="8"/>
        <v>0</v>
      </c>
      <c r="H80" s="53">
        <f t="shared" si="8"/>
        <v>0</v>
      </c>
      <c r="I80" s="53">
        <f t="shared" si="8"/>
        <v>0</v>
      </c>
      <c r="J80" s="53">
        <f t="shared" si="8"/>
        <v>0</v>
      </c>
      <c r="K80" s="53">
        <f t="shared" si="8"/>
        <v>0</v>
      </c>
      <c r="L80" s="53">
        <f t="shared" si="8"/>
        <v>0</v>
      </c>
      <c r="M80" s="73">
        <f t="shared" si="8"/>
        <v>0</v>
      </c>
      <c r="N80" s="72">
        <f t="shared" si="8"/>
        <v>0</v>
      </c>
      <c r="O80" s="53">
        <f t="shared" si="8"/>
        <v>0</v>
      </c>
      <c r="P80" s="53">
        <f t="shared" si="8"/>
        <v>0</v>
      </c>
      <c r="Q80" s="53">
        <f t="shared" si="8"/>
        <v>0</v>
      </c>
      <c r="R80" s="53">
        <f t="shared" si="8"/>
        <v>0</v>
      </c>
      <c r="S80" s="53">
        <f t="shared" si="8"/>
        <v>0</v>
      </c>
      <c r="T80" s="53">
        <f t="shared" si="8"/>
        <v>0</v>
      </c>
      <c r="U80" s="53">
        <f t="shared" si="8"/>
        <v>0</v>
      </c>
      <c r="V80" s="53">
        <f t="shared" si="8"/>
        <v>0</v>
      </c>
      <c r="W80" s="73">
        <f t="shared" si="8"/>
        <v>0</v>
      </c>
      <c r="X80" s="72">
        <f t="shared" si="8"/>
        <v>0</v>
      </c>
      <c r="Y80" s="53">
        <f t="shared" si="8"/>
        <v>0</v>
      </c>
      <c r="Z80" s="53">
        <f t="shared" si="8"/>
        <v>0</v>
      </c>
      <c r="AA80" s="53">
        <f t="shared" si="8"/>
        <v>0</v>
      </c>
      <c r="AB80" s="53">
        <f t="shared" si="8"/>
        <v>0</v>
      </c>
      <c r="AC80" s="73">
        <f t="shared" si="8"/>
        <v>0</v>
      </c>
      <c r="AD80" s="102">
        <f t="shared" si="8"/>
        <v>0</v>
      </c>
      <c r="AE80" s="72">
        <f t="shared" si="8"/>
        <v>0</v>
      </c>
      <c r="AF80" s="73">
        <f t="shared" si="8"/>
        <v>0</v>
      </c>
      <c r="AG80" s="72">
        <f t="shared" si="8"/>
        <v>0</v>
      </c>
      <c r="AH80" s="73">
        <f t="shared" si="8"/>
        <v>0</v>
      </c>
      <c r="AI80" s="102">
        <f t="shared" si="8"/>
        <v>0</v>
      </c>
      <c r="AJ80" s="102">
        <f t="shared" si="8"/>
        <v>0</v>
      </c>
      <c r="AK80" s="13">
        <f t="shared" si="6"/>
        <v>0</v>
      </c>
    </row>
    <row r="81" spans="1:37" x14ac:dyDescent="0.15">
      <c r="A81" s="9">
        <f>VLOOKUP(B81,'(※編集しないでください)薬剤等リスト'!$H:$I,2,FALSE)</f>
        <v>20</v>
      </c>
      <c r="B81" s="60" t="str">
        <f t="shared" si="3"/>
        <v>長野県</v>
      </c>
      <c r="C81" s="72">
        <f t="shared" si="5"/>
        <v>0</v>
      </c>
      <c r="D81" s="53">
        <f t="shared" si="8"/>
        <v>0</v>
      </c>
      <c r="E81" s="53">
        <f t="shared" si="8"/>
        <v>0</v>
      </c>
      <c r="F81" s="53">
        <f t="shared" si="8"/>
        <v>0</v>
      </c>
      <c r="G81" s="53">
        <f t="shared" si="8"/>
        <v>0</v>
      </c>
      <c r="H81" s="53">
        <f t="shared" si="8"/>
        <v>0</v>
      </c>
      <c r="I81" s="53">
        <f t="shared" si="8"/>
        <v>0</v>
      </c>
      <c r="J81" s="53">
        <f t="shared" si="8"/>
        <v>0</v>
      </c>
      <c r="K81" s="53">
        <f t="shared" si="8"/>
        <v>0</v>
      </c>
      <c r="L81" s="53">
        <f t="shared" si="8"/>
        <v>0</v>
      </c>
      <c r="M81" s="73">
        <f t="shared" si="8"/>
        <v>0</v>
      </c>
      <c r="N81" s="72">
        <f t="shared" si="8"/>
        <v>0</v>
      </c>
      <c r="O81" s="53">
        <f t="shared" si="8"/>
        <v>0</v>
      </c>
      <c r="P81" s="53">
        <f t="shared" si="8"/>
        <v>0</v>
      </c>
      <c r="Q81" s="53">
        <f t="shared" si="8"/>
        <v>0</v>
      </c>
      <c r="R81" s="53">
        <f t="shared" si="8"/>
        <v>0</v>
      </c>
      <c r="S81" s="53">
        <f t="shared" si="8"/>
        <v>0</v>
      </c>
      <c r="T81" s="53">
        <f t="shared" si="8"/>
        <v>0</v>
      </c>
      <c r="U81" s="53">
        <f t="shared" si="8"/>
        <v>0</v>
      </c>
      <c r="V81" s="53">
        <f t="shared" si="8"/>
        <v>0</v>
      </c>
      <c r="W81" s="73">
        <f t="shared" si="8"/>
        <v>0</v>
      </c>
      <c r="X81" s="72">
        <f t="shared" si="8"/>
        <v>0</v>
      </c>
      <c r="Y81" s="53">
        <f t="shared" si="8"/>
        <v>0</v>
      </c>
      <c r="Z81" s="53">
        <f t="shared" si="8"/>
        <v>0</v>
      </c>
      <c r="AA81" s="53">
        <f t="shared" si="8"/>
        <v>0</v>
      </c>
      <c r="AB81" s="53">
        <f t="shared" si="8"/>
        <v>0</v>
      </c>
      <c r="AC81" s="73">
        <f t="shared" si="8"/>
        <v>0</v>
      </c>
      <c r="AD81" s="102">
        <f t="shared" si="8"/>
        <v>0</v>
      </c>
      <c r="AE81" s="72">
        <f t="shared" si="8"/>
        <v>0</v>
      </c>
      <c r="AF81" s="73">
        <f t="shared" si="8"/>
        <v>0</v>
      </c>
      <c r="AG81" s="72">
        <f t="shared" si="8"/>
        <v>0</v>
      </c>
      <c r="AH81" s="73">
        <f t="shared" si="8"/>
        <v>0</v>
      </c>
      <c r="AI81" s="102">
        <f t="shared" si="8"/>
        <v>0</v>
      </c>
      <c r="AJ81" s="102">
        <f t="shared" si="8"/>
        <v>0</v>
      </c>
      <c r="AK81" s="13">
        <f t="shared" si="6"/>
        <v>0</v>
      </c>
    </row>
    <row r="82" spans="1:37" x14ac:dyDescent="0.15">
      <c r="A82" s="9">
        <f>VLOOKUP(B82,'(※編集しないでください)薬剤等リスト'!$H:$I,2,FALSE)</f>
        <v>21</v>
      </c>
      <c r="B82" s="60" t="str">
        <f t="shared" si="3"/>
        <v>岐阜県</v>
      </c>
      <c r="C82" s="72">
        <f t="shared" si="5"/>
        <v>0</v>
      </c>
      <c r="D82" s="53">
        <f t="shared" si="8"/>
        <v>0</v>
      </c>
      <c r="E82" s="53">
        <f t="shared" si="8"/>
        <v>0</v>
      </c>
      <c r="F82" s="53">
        <f t="shared" si="8"/>
        <v>0</v>
      </c>
      <c r="G82" s="53">
        <f t="shared" si="8"/>
        <v>0</v>
      </c>
      <c r="H82" s="53">
        <f t="shared" si="8"/>
        <v>0</v>
      </c>
      <c r="I82" s="53">
        <f t="shared" si="8"/>
        <v>0</v>
      </c>
      <c r="J82" s="53">
        <f t="shared" si="8"/>
        <v>0</v>
      </c>
      <c r="K82" s="53">
        <f t="shared" si="8"/>
        <v>0</v>
      </c>
      <c r="L82" s="53">
        <f t="shared" si="8"/>
        <v>0</v>
      </c>
      <c r="M82" s="73">
        <f t="shared" si="8"/>
        <v>0</v>
      </c>
      <c r="N82" s="72">
        <f t="shared" si="8"/>
        <v>0</v>
      </c>
      <c r="O82" s="53">
        <f t="shared" si="8"/>
        <v>0</v>
      </c>
      <c r="P82" s="53">
        <f t="shared" si="8"/>
        <v>0</v>
      </c>
      <c r="Q82" s="53">
        <f t="shared" si="8"/>
        <v>0</v>
      </c>
      <c r="R82" s="53">
        <f t="shared" si="8"/>
        <v>0</v>
      </c>
      <c r="S82" s="53">
        <f t="shared" si="8"/>
        <v>0</v>
      </c>
      <c r="T82" s="53">
        <f t="shared" si="8"/>
        <v>0</v>
      </c>
      <c r="U82" s="53">
        <f t="shared" si="8"/>
        <v>0</v>
      </c>
      <c r="V82" s="53">
        <f t="shared" si="8"/>
        <v>0</v>
      </c>
      <c r="W82" s="73">
        <f t="shared" si="8"/>
        <v>0</v>
      </c>
      <c r="X82" s="72">
        <f t="shared" si="8"/>
        <v>0</v>
      </c>
      <c r="Y82" s="53">
        <f t="shared" si="8"/>
        <v>0</v>
      </c>
      <c r="Z82" s="53">
        <f t="shared" si="8"/>
        <v>0</v>
      </c>
      <c r="AA82" s="53">
        <f t="shared" si="8"/>
        <v>0</v>
      </c>
      <c r="AB82" s="53">
        <f t="shared" si="8"/>
        <v>0</v>
      </c>
      <c r="AC82" s="73">
        <f t="shared" si="8"/>
        <v>0</v>
      </c>
      <c r="AD82" s="102">
        <f t="shared" si="8"/>
        <v>0</v>
      </c>
      <c r="AE82" s="72">
        <f t="shared" si="8"/>
        <v>0</v>
      </c>
      <c r="AF82" s="73">
        <f t="shared" si="8"/>
        <v>0</v>
      </c>
      <c r="AG82" s="72">
        <f t="shared" si="8"/>
        <v>0</v>
      </c>
      <c r="AH82" s="73">
        <f t="shared" si="8"/>
        <v>0</v>
      </c>
      <c r="AI82" s="102">
        <f t="shared" si="8"/>
        <v>0</v>
      </c>
      <c r="AJ82" s="102">
        <f t="shared" si="8"/>
        <v>0</v>
      </c>
      <c r="AK82" s="13">
        <f t="shared" si="6"/>
        <v>0</v>
      </c>
    </row>
    <row r="83" spans="1:37" x14ac:dyDescent="0.15">
      <c r="A83" s="9">
        <f>VLOOKUP(B83,'(※編集しないでください)薬剤等リスト'!$H:$I,2,FALSE)</f>
        <v>22</v>
      </c>
      <c r="B83" s="60" t="str">
        <f t="shared" si="3"/>
        <v>静岡県</v>
      </c>
      <c r="C83" s="72">
        <f t="shared" si="5"/>
        <v>0</v>
      </c>
      <c r="D83" s="53">
        <f t="shared" si="8"/>
        <v>0</v>
      </c>
      <c r="E83" s="53">
        <f t="shared" si="8"/>
        <v>0</v>
      </c>
      <c r="F83" s="53">
        <f t="shared" si="8"/>
        <v>0</v>
      </c>
      <c r="G83" s="53">
        <f t="shared" si="8"/>
        <v>0</v>
      </c>
      <c r="H83" s="53">
        <f t="shared" si="8"/>
        <v>0</v>
      </c>
      <c r="I83" s="53">
        <f t="shared" si="8"/>
        <v>0</v>
      </c>
      <c r="J83" s="53">
        <f t="shared" si="8"/>
        <v>0</v>
      </c>
      <c r="K83" s="53">
        <f t="shared" si="8"/>
        <v>0</v>
      </c>
      <c r="L83" s="53">
        <f t="shared" si="8"/>
        <v>0</v>
      </c>
      <c r="M83" s="73">
        <f t="shared" si="8"/>
        <v>0</v>
      </c>
      <c r="N83" s="72">
        <f t="shared" si="8"/>
        <v>0</v>
      </c>
      <c r="O83" s="53">
        <f t="shared" si="8"/>
        <v>0</v>
      </c>
      <c r="P83" s="53">
        <f t="shared" si="8"/>
        <v>0</v>
      </c>
      <c r="Q83" s="53">
        <f t="shared" si="8"/>
        <v>0</v>
      </c>
      <c r="R83" s="53">
        <f t="shared" si="8"/>
        <v>0</v>
      </c>
      <c r="S83" s="53">
        <f t="shared" si="8"/>
        <v>0</v>
      </c>
      <c r="T83" s="53">
        <f t="shared" si="8"/>
        <v>0</v>
      </c>
      <c r="U83" s="53">
        <f t="shared" si="8"/>
        <v>0</v>
      </c>
      <c r="V83" s="53">
        <f t="shared" si="8"/>
        <v>0</v>
      </c>
      <c r="W83" s="73">
        <f t="shared" si="8"/>
        <v>0</v>
      </c>
      <c r="X83" s="72">
        <f t="shared" si="8"/>
        <v>0</v>
      </c>
      <c r="Y83" s="53">
        <f t="shared" si="8"/>
        <v>0</v>
      </c>
      <c r="Z83" s="53">
        <f t="shared" si="8"/>
        <v>0</v>
      </c>
      <c r="AA83" s="53">
        <f t="shared" si="8"/>
        <v>0</v>
      </c>
      <c r="AB83" s="53">
        <f t="shared" si="8"/>
        <v>0</v>
      </c>
      <c r="AC83" s="73">
        <f t="shared" si="8"/>
        <v>0</v>
      </c>
      <c r="AD83" s="102">
        <f t="shared" si="8"/>
        <v>0</v>
      </c>
      <c r="AE83" s="72">
        <f t="shared" si="8"/>
        <v>0</v>
      </c>
      <c r="AF83" s="73">
        <f t="shared" si="8"/>
        <v>0</v>
      </c>
      <c r="AG83" s="72">
        <f t="shared" si="8"/>
        <v>0</v>
      </c>
      <c r="AH83" s="73">
        <f t="shared" si="8"/>
        <v>0</v>
      </c>
      <c r="AI83" s="102">
        <f t="shared" si="8"/>
        <v>0</v>
      </c>
      <c r="AJ83" s="102">
        <f t="shared" si="8"/>
        <v>0</v>
      </c>
      <c r="AK83" s="13">
        <f t="shared" si="6"/>
        <v>0</v>
      </c>
    </row>
    <row r="84" spans="1:37" x14ac:dyDescent="0.15">
      <c r="A84" s="9">
        <f>VLOOKUP(B84,'(※編集しないでください)薬剤等リスト'!$H:$I,2,FALSE)</f>
        <v>23</v>
      </c>
      <c r="B84" s="60" t="str">
        <f t="shared" si="3"/>
        <v>愛知県</v>
      </c>
      <c r="C84" s="72">
        <f t="shared" si="5"/>
        <v>0</v>
      </c>
      <c r="D84" s="53">
        <f t="shared" si="8"/>
        <v>0</v>
      </c>
      <c r="E84" s="53">
        <f t="shared" si="8"/>
        <v>0</v>
      </c>
      <c r="F84" s="53">
        <f t="shared" si="8"/>
        <v>0</v>
      </c>
      <c r="G84" s="53">
        <f t="shared" si="8"/>
        <v>0</v>
      </c>
      <c r="H84" s="53">
        <f t="shared" si="8"/>
        <v>0</v>
      </c>
      <c r="I84" s="53">
        <f t="shared" si="8"/>
        <v>0</v>
      </c>
      <c r="J84" s="53">
        <f t="shared" si="8"/>
        <v>0</v>
      </c>
      <c r="K84" s="53">
        <f t="shared" si="8"/>
        <v>0</v>
      </c>
      <c r="L84" s="53">
        <f t="shared" si="8"/>
        <v>0</v>
      </c>
      <c r="M84" s="73">
        <f t="shared" si="8"/>
        <v>0</v>
      </c>
      <c r="N84" s="72">
        <f t="shared" si="8"/>
        <v>0</v>
      </c>
      <c r="O84" s="53">
        <f t="shared" si="8"/>
        <v>0</v>
      </c>
      <c r="P84" s="53">
        <f t="shared" si="8"/>
        <v>0</v>
      </c>
      <c r="Q84" s="53">
        <f t="shared" si="8"/>
        <v>0</v>
      </c>
      <c r="R84" s="53">
        <f t="shared" si="8"/>
        <v>0</v>
      </c>
      <c r="S84" s="53">
        <f t="shared" si="8"/>
        <v>0</v>
      </c>
      <c r="T84" s="53">
        <f t="shared" si="8"/>
        <v>0</v>
      </c>
      <c r="U84" s="53">
        <f t="shared" si="8"/>
        <v>0</v>
      </c>
      <c r="V84" s="53">
        <f t="shared" si="8"/>
        <v>0</v>
      </c>
      <c r="W84" s="73">
        <f t="shared" si="8"/>
        <v>0</v>
      </c>
      <c r="X84" s="72">
        <f t="shared" si="8"/>
        <v>0</v>
      </c>
      <c r="Y84" s="53">
        <f t="shared" si="8"/>
        <v>0</v>
      </c>
      <c r="Z84" s="53">
        <f t="shared" si="8"/>
        <v>0</v>
      </c>
      <c r="AA84" s="53">
        <f t="shared" si="8"/>
        <v>0</v>
      </c>
      <c r="AB84" s="53">
        <f t="shared" si="8"/>
        <v>0</v>
      </c>
      <c r="AC84" s="73">
        <f t="shared" si="8"/>
        <v>0</v>
      </c>
      <c r="AD84" s="102">
        <f t="shared" si="8"/>
        <v>0</v>
      </c>
      <c r="AE84" s="72">
        <f t="shared" si="8"/>
        <v>0</v>
      </c>
      <c r="AF84" s="73">
        <f t="shared" si="8"/>
        <v>0</v>
      </c>
      <c r="AG84" s="72">
        <f t="shared" si="8"/>
        <v>0</v>
      </c>
      <c r="AH84" s="73">
        <f t="shared" si="8"/>
        <v>0</v>
      </c>
      <c r="AI84" s="102">
        <f t="shared" si="8"/>
        <v>0</v>
      </c>
      <c r="AJ84" s="102">
        <f t="shared" si="8"/>
        <v>0</v>
      </c>
      <c r="AK84" s="13">
        <f t="shared" si="6"/>
        <v>0</v>
      </c>
    </row>
    <row r="85" spans="1:37" x14ac:dyDescent="0.15">
      <c r="A85" s="9">
        <f>VLOOKUP(B85,'(※編集しないでください)薬剤等リスト'!$H:$I,2,FALSE)</f>
        <v>24</v>
      </c>
      <c r="B85" s="60" t="str">
        <f t="shared" si="3"/>
        <v>三重県</v>
      </c>
      <c r="C85" s="72">
        <f t="shared" si="5"/>
        <v>0</v>
      </c>
      <c r="D85" s="53">
        <f t="shared" si="8"/>
        <v>0</v>
      </c>
      <c r="E85" s="53">
        <f t="shared" si="8"/>
        <v>0</v>
      </c>
      <c r="F85" s="53">
        <f t="shared" si="8"/>
        <v>0</v>
      </c>
      <c r="G85" s="53">
        <f t="shared" si="8"/>
        <v>0</v>
      </c>
      <c r="H85" s="53">
        <f t="shared" si="8"/>
        <v>0</v>
      </c>
      <c r="I85" s="53">
        <f t="shared" si="8"/>
        <v>0</v>
      </c>
      <c r="J85" s="53">
        <f t="shared" si="8"/>
        <v>0</v>
      </c>
      <c r="K85" s="53">
        <f t="shared" si="8"/>
        <v>0</v>
      </c>
      <c r="L85" s="53">
        <f t="shared" si="8"/>
        <v>0</v>
      </c>
      <c r="M85" s="73">
        <f t="shared" si="8"/>
        <v>0</v>
      </c>
      <c r="N85" s="72">
        <f t="shared" si="8"/>
        <v>0</v>
      </c>
      <c r="O85" s="53">
        <f t="shared" si="8"/>
        <v>0</v>
      </c>
      <c r="P85" s="53">
        <f t="shared" si="8"/>
        <v>0</v>
      </c>
      <c r="Q85" s="53">
        <f t="shared" si="8"/>
        <v>0</v>
      </c>
      <c r="R85" s="53">
        <f t="shared" si="8"/>
        <v>0</v>
      </c>
      <c r="S85" s="53">
        <f t="shared" si="8"/>
        <v>0</v>
      </c>
      <c r="T85" s="53">
        <f t="shared" si="8"/>
        <v>0</v>
      </c>
      <c r="U85" s="53">
        <f t="shared" si="8"/>
        <v>0</v>
      </c>
      <c r="V85" s="53">
        <f t="shared" si="8"/>
        <v>0</v>
      </c>
      <c r="W85" s="73">
        <f t="shared" si="8"/>
        <v>0</v>
      </c>
      <c r="X85" s="72">
        <f t="shared" si="8"/>
        <v>0</v>
      </c>
      <c r="Y85" s="53">
        <f t="shared" ref="D85:AJ93" si="9">Y34*Y$6*Y$5</f>
        <v>0</v>
      </c>
      <c r="Z85" s="53">
        <f t="shared" si="9"/>
        <v>0</v>
      </c>
      <c r="AA85" s="53">
        <f t="shared" si="9"/>
        <v>0</v>
      </c>
      <c r="AB85" s="53">
        <f t="shared" si="9"/>
        <v>0</v>
      </c>
      <c r="AC85" s="73">
        <f t="shared" si="9"/>
        <v>0</v>
      </c>
      <c r="AD85" s="102">
        <f t="shared" si="9"/>
        <v>0</v>
      </c>
      <c r="AE85" s="72">
        <f t="shared" si="9"/>
        <v>0</v>
      </c>
      <c r="AF85" s="73">
        <f t="shared" si="9"/>
        <v>0</v>
      </c>
      <c r="AG85" s="72">
        <f t="shared" si="9"/>
        <v>0</v>
      </c>
      <c r="AH85" s="73">
        <f t="shared" si="9"/>
        <v>0</v>
      </c>
      <c r="AI85" s="102">
        <f t="shared" si="9"/>
        <v>0</v>
      </c>
      <c r="AJ85" s="102">
        <f t="shared" si="9"/>
        <v>0</v>
      </c>
      <c r="AK85" s="13">
        <f t="shared" si="6"/>
        <v>0</v>
      </c>
    </row>
    <row r="86" spans="1:37" x14ac:dyDescent="0.15">
      <c r="A86" s="9">
        <f>VLOOKUP(B86,'(※編集しないでください)薬剤等リスト'!$H:$I,2,FALSE)</f>
        <v>25</v>
      </c>
      <c r="B86" s="60" t="str">
        <f t="shared" si="3"/>
        <v>滋賀県</v>
      </c>
      <c r="C86" s="72">
        <f t="shared" si="5"/>
        <v>0</v>
      </c>
      <c r="D86" s="53">
        <f t="shared" si="9"/>
        <v>0</v>
      </c>
      <c r="E86" s="53">
        <f t="shared" si="9"/>
        <v>0</v>
      </c>
      <c r="F86" s="53">
        <f t="shared" si="9"/>
        <v>0</v>
      </c>
      <c r="G86" s="53">
        <f t="shared" si="9"/>
        <v>0</v>
      </c>
      <c r="H86" s="53">
        <f t="shared" si="9"/>
        <v>0</v>
      </c>
      <c r="I86" s="53">
        <f t="shared" si="9"/>
        <v>0</v>
      </c>
      <c r="J86" s="53">
        <f t="shared" si="9"/>
        <v>0</v>
      </c>
      <c r="K86" s="53">
        <f t="shared" si="9"/>
        <v>0</v>
      </c>
      <c r="L86" s="53">
        <f t="shared" si="9"/>
        <v>0</v>
      </c>
      <c r="M86" s="73">
        <f t="shared" si="9"/>
        <v>0</v>
      </c>
      <c r="N86" s="72">
        <f t="shared" si="9"/>
        <v>0</v>
      </c>
      <c r="O86" s="53">
        <f t="shared" si="9"/>
        <v>0</v>
      </c>
      <c r="P86" s="53">
        <f t="shared" si="9"/>
        <v>0</v>
      </c>
      <c r="Q86" s="53">
        <f t="shared" si="9"/>
        <v>0</v>
      </c>
      <c r="R86" s="53">
        <f t="shared" si="9"/>
        <v>0</v>
      </c>
      <c r="S86" s="53">
        <f t="shared" si="9"/>
        <v>0</v>
      </c>
      <c r="T86" s="53">
        <f t="shared" si="9"/>
        <v>0</v>
      </c>
      <c r="U86" s="53">
        <f t="shared" si="9"/>
        <v>0</v>
      </c>
      <c r="V86" s="53">
        <f t="shared" si="9"/>
        <v>0</v>
      </c>
      <c r="W86" s="73">
        <f t="shared" si="9"/>
        <v>0</v>
      </c>
      <c r="X86" s="72">
        <f t="shared" si="9"/>
        <v>0</v>
      </c>
      <c r="Y86" s="53">
        <f t="shared" si="9"/>
        <v>0</v>
      </c>
      <c r="Z86" s="53">
        <f t="shared" si="9"/>
        <v>0</v>
      </c>
      <c r="AA86" s="53">
        <f t="shared" si="9"/>
        <v>0</v>
      </c>
      <c r="AB86" s="53">
        <f t="shared" si="9"/>
        <v>0</v>
      </c>
      <c r="AC86" s="73">
        <f t="shared" si="9"/>
        <v>0</v>
      </c>
      <c r="AD86" s="102">
        <f t="shared" si="9"/>
        <v>0</v>
      </c>
      <c r="AE86" s="72">
        <f t="shared" si="9"/>
        <v>0</v>
      </c>
      <c r="AF86" s="73">
        <f t="shared" si="9"/>
        <v>0</v>
      </c>
      <c r="AG86" s="72">
        <f t="shared" si="9"/>
        <v>0</v>
      </c>
      <c r="AH86" s="73">
        <f t="shared" si="9"/>
        <v>0</v>
      </c>
      <c r="AI86" s="102">
        <f t="shared" si="9"/>
        <v>0</v>
      </c>
      <c r="AJ86" s="102">
        <f t="shared" si="9"/>
        <v>0</v>
      </c>
      <c r="AK86" s="13">
        <f t="shared" si="6"/>
        <v>0</v>
      </c>
    </row>
    <row r="87" spans="1:37" x14ac:dyDescent="0.15">
      <c r="A87" s="9">
        <f>VLOOKUP(B87,'(※編集しないでください)薬剤等リスト'!$H:$I,2,FALSE)</f>
        <v>26</v>
      </c>
      <c r="B87" s="60" t="str">
        <f t="shared" si="3"/>
        <v>京都府</v>
      </c>
      <c r="C87" s="72">
        <f t="shared" si="5"/>
        <v>0</v>
      </c>
      <c r="D87" s="53">
        <f t="shared" si="9"/>
        <v>0</v>
      </c>
      <c r="E87" s="53">
        <f t="shared" si="9"/>
        <v>0</v>
      </c>
      <c r="F87" s="53">
        <f t="shared" si="9"/>
        <v>0</v>
      </c>
      <c r="G87" s="53">
        <f t="shared" si="9"/>
        <v>0</v>
      </c>
      <c r="H87" s="53">
        <f t="shared" si="9"/>
        <v>0</v>
      </c>
      <c r="I87" s="53">
        <f t="shared" si="9"/>
        <v>0</v>
      </c>
      <c r="J87" s="53">
        <f t="shared" si="9"/>
        <v>0</v>
      </c>
      <c r="K87" s="53">
        <f t="shared" si="9"/>
        <v>0</v>
      </c>
      <c r="L87" s="53">
        <f t="shared" si="9"/>
        <v>0</v>
      </c>
      <c r="M87" s="73">
        <f t="shared" si="9"/>
        <v>0</v>
      </c>
      <c r="N87" s="72">
        <f t="shared" si="9"/>
        <v>0</v>
      </c>
      <c r="O87" s="53">
        <f t="shared" si="9"/>
        <v>0</v>
      </c>
      <c r="P87" s="53">
        <f t="shared" si="9"/>
        <v>0</v>
      </c>
      <c r="Q87" s="53">
        <f t="shared" si="9"/>
        <v>0</v>
      </c>
      <c r="R87" s="53">
        <f t="shared" si="9"/>
        <v>0</v>
      </c>
      <c r="S87" s="53">
        <f t="shared" si="9"/>
        <v>0</v>
      </c>
      <c r="T87" s="53">
        <f t="shared" si="9"/>
        <v>0</v>
      </c>
      <c r="U87" s="53">
        <f t="shared" si="9"/>
        <v>0</v>
      </c>
      <c r="V87" s="53">
        <f t="shared" si="9"/>
        <v>0</v>
      </c>
      <c r="W87" s="73">
        <f t="shared" si="9"/>
        <v>0</v>
      </c>
      <c r="X87" s="72">
        <f t="shared" si="9"/>
        <v>0</v>
      </c>
      <c r="Y87" s="53">
        <f t="shared" si="9"/>
        <v>0</v>
      </c>
      <c r="Z87" s="53">
        <f t="shared" si="9"/>
        <v>0</v>
      </c>
      <c r="AA87" s="53">
        <f t="shared" si="9"/>
        <v>0</v>
      </c>
      <c r="AB87" s="53">
        <f t="shared" si="9"/>
        <v>0</v>
      </c>
      <c r="AC87" s="73">
        <f t="shared" si="9"/>
        <v>0</v>
      </c>
      <c r="AD87" s="102">
        <f t="shared" si="9"/>
        <v>0</v>
      </c>
      <c r="AE87" s="72">
        <f t="shared" si="9"/>
        <v>0</v>
      </c>
      <c r="AF87" s="73">
        <f t="shared" si="9"/>
        <v>0</v>
      </c>
      <c r="AG87" s="72">
        <f t="shared" si="9"/>
        <v>0</v>
      </c>
      <c r="AH87" s="73">
        <f t="shared" si="9"/>
        <v>0</v>
      </c>
      <c r="AI87" s="102">
        <f t="shared" si="9"/>
        <v>0</v>
      </c>
      <c r="AJ87" s="102">
        <f t="shared" si="9"/>
        <v>0</v>
      </c>
      <c r="AK87" s="13">
        <f t="shared" si="6"/>
        <v>0</v>
      </c>
    </row>
    <row r="88" spans="1:37" x14ac:dyDescent="0.15">
      <c r="A88" s="9">
        <f>VLOOKUP(B88,'(※編集しないでください)薬剤等リスト'!$H:$I,2,FALSE)</f>
        <v>27</v>
      </c>
      <c r="B88" s="60" t="str">
        <f t="shared" si="3"/>
        <v>大阪府</v>
      </c>
      <c r="C88" s="72">
        <f t="shared" si="5"/>
        <v>0</v>
      </c>
      <c r="D88" s="53">
        <f t="shared" si="9"/>
        <v>0</v>
      </c>
      <c r="E88" s="53">
        <f t="shared" si="9"/>
        <v>0</v>
      </c>
      <c r="F88" s="53">
        <f t="shared" si="9"/>
        <v>0</v>
      </c>
      <c r="G88" s="53">
        <f t="shared" si="9"/>
        <v>0</v>
      </c>
      <c r="H88" s="53">
        <f t="shared" si="9"/>
        <v>0</v>
      </c>
      <c r="I88" s="53">
        <f t="shared" si="9"/>
        <v>0</v>
      </c>
      <c r="J88" s="53">
        <f t="shared" si="9"/>
        <v>0</v>
      </c>
      <c r="K88" s="53">
        <f t="shared" si="9"/>
        <v>0</v>
      </c>
      <c r="L88" s="53">
        <f t="shared" si="9"/>
        <v>0</v>
      </c>
      <c r="M88" s="73">
        <f t="shared" si="9"/>
        <v>0</v>
      </c>
      <c r="N88" s="72">
        <f t="shared" si="9"/>
        <v>0</v>
      </c>
      <c r="O88" s="53">
        <f t="shared" si="9"/>
        <v>0</v>
      </c>
      <c r="P88" s="53">
        <f t="shared" si="9"/>
        <v>0</v>
      </c>
      <c r="Q88" s="53">
        <f t="shared" si="9"/>
        <v>0</v>
      </c>
      <c r="R88" s="53">
        <f t="shared" si="9"/>
        <v>0</v>
      </c>
      <c r="S88" s="53">
        <f t="shared" si="9"/>
        <v>0</v>
      </c>
      <c r="T88" s="53">
        <f t="shared" si="9"/>
        <v>0</v>
      </c>
      <c r="U88" s="53">
        <f t="shared" si="9"/>
        <v>0</v>
      </c>
      <c r="V88" s="53">
        <f t="shared" si="9"/>
        <v>0</v>
      </c>
      <c r="W88" s="73">
        <f t="shared" si="9"/>
        <v>0</v>
      </c>
      <c r="X88" s="72">
        <f t="shared" si="9"/>
        <v>0</v>
      </c>
      <c r="Y88" s="53">
        <f t="shared" si="9"/>
        <v>0</v>
      </c>
      <c r="Z88" s="53">
        <f t="shared" si="9"/>
        <v>0</v>
      </c>
      <c r="AA88" s="53">
        <f t="shared" si="9"/>
        <v>0</v>
      </c>
      <c r="AB88" s="53">
        <f t="shared" si="9"/>
        <v>0</v>
      </c>
      <c r="AC88" s="73">
        <f t="shared" si="9"/>
        <v>0</v>
      </c>
      <c r="AD88" s="102">
        <f t="shared" si="9"/>
        <v>0</v>
      </c>
      <c r="AE88" s="72">
        <f t="shared" si="9"/>
        <v>0</v>
      </c>
      <c r="AF88" s="73">
        <f t="shared" si="9"/>
        <v>0</v>
      </c>
      <c r="AG88" s="72">
        <f t="shared" si="9"/>
        <v>0</v>
      </c>
      <c r="AH88" s="73">
        <f t="shared" si="9"/>
        <v>0</v>
      </c>
      <c r="AI88" s="102">
        <f t="shared" si="9"/>
        <v>0</v>
      </c>
      <c r="AJ88" s="102">
        <f t="shared" si="9"/>
        <v>0</v>
      </c>
      <c r="AK88" s="13">
        <f t="shared" si="6"/>
        <v>0</v>
      </c>
    </row>
    <row r="89" spans="1:37" x14ac:dyDescent="0.15">
      <c r="A89" s="9">
        <f>VLOOKUP(B89,'(※編集しないでください)薬剤等リスト'!$H:$I,2,FALSE)</f>
        <v>28</v>
      </c>
      <c r="B89" s="60" t="str">
        <f t="shared" si="3"/>
        <v>兵庫県</v>
      </c>
      <c r="C89" s="72">
        <f t="shared" si="5"/>
        <v>0</v>
      </c>
      <c r="D89" s="53">
        <f t="shared" si="9"/>
        <v>0</v>
      </c>
      <c r="E89" s="53">
        <f t="shared" si="9"/>
        <v>0</v>
      </c>
      <c r="F89" s="53">
        <f t="shared" si="9"/>
        <v>0</v>
      </c>
      <c r="G89" s="53">
        <f t="shared" si="9"/>
        <v>0</v>
      </c>
      <c r="H89" s="53">
        <f t="shared" si="9"/>
        <v>0</v>
      </c>
      <c r="I89" s="53">
        <f t="shared" si="9"/>
        <v>0</v>
      </c>
      <c r="J89" s="53">
        <f t="shared" si="9"/>
        <v>0</v>
      </c>
      <c r="K89" s="53">
        <f t="shared" si="9"/>
        <v>0</v>
      </c>
      <c r="L89" s="53">
        <f t="shared" si="9"/>
        <v>0</v>
      </c>
      <c r="M89" s="73">
        <f t="shared" si="9"/>
        <v>0</v>
      </c>
      <c r="N89" s="72">
        <f t="shared" si="9"/>
        <v>0</v>
      </c>
      <c r="O89" s="53">
        <f t="shared" si="9"/>
        <v>0</v>
      </c>
      <c r="P89" s="53">
        <f t="shared" si="9"/>
        <v>0</v>
      </c>
      <c r="Q89" s="53">
        <f t="shared" si="9"/>
        <v>0</v>
      </c>
      <c r="R89" s="53">
        <f t="shared" si="9"/>
        <v>0</v>
      </c>
      <c r="S89" s="53">
        <f t="shared" si="9"/>
        <v>0</v>
      </c>
      <c r="T89" s="53">
        <f t="shared" si="9"/>
        <v>0</v>
      </c>
      <c r="U89" s="53">
        <f t="shared" si="9"/>
        <v>0</v>
      </c>
      <c r="V89" s="53">
        <f t="shared" si="9"/>
        <v>0</v>
      </c>
      <c r="W89" s="73">
        <f t="shared" si="9"/>
        <v>0</v>
      </c>
      <c r="X89" s="72">
        <f t="shared" si="9"/>
        <v>0</v>
      </c>
      <c r="Y89" s="53">
        <f t="shared" si="9"/>
        <v>0</v>
      </c>
      <c r="Z89" s="53">
        <f t="shared" si="9"/>
        <v>0</v>
      </c>
      <c r="AA89" s="53">
        <f t="shared" si="9"/>
        <v>0</v>
      </c>
      <c r="AB89" s="53">
        <f t="shared" si="9"/>
        <v>0</v>
      </c>
      <c r="AC89" s="73">
        <f t="shared" si="9"/>
        <v>0</v>
      </c>
      <c r="AD89" s="102">
        <f t="shared" si="9"/>
        <v>0</v>
      </c>
      <c r="AE89" s="72">
        <f t="shared" si="9"/>
        <v>0</v>
      </c>
      <c r="AF89" s="73">
        <f t="shared" si="9"/>
        <v>0</v>
      </c>
      <c r="AG89" s="72">
        <f t="shared" si="9"/>
        <v>0</v>
      </c>
      <c r="AH89" s="73">
        <f t="shared" si="9"/>
        <v>0</v>
      </c>
      <c r="AI89" s="102">
        <f t="shared" si="9"/>
        <v>0</v>
      </c>
      <c r="AJ89" s="102">
        <f t="shared" si="9"/>
        <v>0</v>
      </c>
      <c r="AK89" s="13">
        <f t="shared" si="6"/>
        <v>0</v>
      </c>
    </row>
    <row r="90" spans="1:37" x14ac:dyDescent="0.15">
      <c r="A90" s="9">
        <f>VLOOKUP(B90,'(※編集しないでください)薬剤等リスト'!$H:$I,2,FALSE)</f>
        <v>29</v>
      </c>
      <c r="B90" s="60" t="str">
        <f t="shared" si="3"/>
        <v>奈良県</v>
      </c>
      <c r="C90" s="72">
        <f t="shared" si="5"/>
        <v>0</v>
      </c>
      <c r="D90" s="53">
        <f t="shared" si="9"/>
        <v>0</v>
      </c>
      <c r="E90" s="53">
        <f t="shared" si="9"/>
        <v>0</v>
      </c>
      <c r="F90" s="53">
        <f t="shared" si="9"/>
        <v>0</v>
      </c>
      <c r="G90" s="53">
        <f t="shared" si="9"/>
        <v>0</v>
      </c>
      <c r="H90" s="53">
        <f t="shared" si="9"/>
        <v>0</v>
      </c>
      <c r="I90" s="53">
        <f t="shared" si="9"/>
        <v>0</v>
      </c>
      <c r="J90" s="53">
        <f t="shared" si="9"/>
        <v>0</v>
      </c>
      <c r="K90" s="53">
        <f t="shared" si="9"/>
        <v>0</v>
      </c>
      <c r="L90" s="53">
        <f t="shared" si="9"/>
        <v>0</v>
      </c>
      <c r="M90" s="73">
        <f t="shared" si="9"/>
        <v>0</v>
      </c>
      <c r="N90" s="72">
        <f t="shared" si="9"/>
        <v>0</v>
      </c>
      <c r="O90" s="53">
        <f t="shared" si="9"/>
        <v>0</v>
      </c>
      <c r="P90" s="53">
        <f t="shared" si="9"/>
        <v>0</v>
      </c>
      <c r="Q90" s="53">
        <f t="shared" si="9"/>
        <v>0</v>
      </c>
      <c r="R90" s="53">
        <f t="shared" si="9"/>
        <v>0</v>
      </c>
      <c r="S90" s="53">
        <f t="shared" si="9"/>
        <v>0</v>
      </c>
      <c r="T90" s="53">
        <f t="shared" si="9"/>
        <v>0</v>
      </c>
      <c r="U90" s="53">
        <f t="shared" si="9"/>
        <v>0</v>
      </c>
      <c r="V90" s="53">
        <f t="shared" si="9"/>
        <v>0</v>
      </c>
      <c r="W90" s="73">
        <f t="shared" si="9"/>
        <v>0</v>
      </c>
      <c r="X90" s="72">
        <f t="shared" si="9"/>
        <v>0</v>
      </c>
      <c r="Y90" s="53">
        <f t="shared" si="9"/>
        <v>0</v>
      </c>
      <c r="Z90" s="53">
        <f t="shared" si="9"/>
        <v>0</v>
      </c>
      <c r="AA90" s="53">
        <f t="shared" si="9"/>
        <v>0</v>
      </c>
      <c r="AB90" s="53">
        <f t="shared" si="9"/>
        <v>0</v>
      </c>
      <c r="AC90" s="73">
        <f t="shared" si="9"/>
        <v>0</v>
      </c>
      <c r="AD90" s="102">
        <f t="shared" si="9"/>
        <v>0</v>
      </c>
      <c r="AE90" s="72">
        <f t="shared" si="9"/>
        <v>0</v>
      </c>
      <c r="AF90" s="73">
        <f t="shared" si="9"/>
        <v>0</v>
      </c>
      <c r="AG90" s="72">
        <f t="shared" si="9"/>
        <v>0</v>
      </c>
      <c r="AH90" s="73">
        <f t="shared" si="9"/>
        <v>0</v>
      </c>
      <c r="AI90" s="102">
        <f t="shared" si="9"/>
        <v>0</v>
      </c>
      <c r="AJ90" s="102">
        <f t="shared" si="9"/>
        <v>0</v>
      </c>
      <c r="AK90" s="13">
        <f t="shared" si="6"/>
        <v>0</v>
      </c>
    </row>
    <row r="91" spans="1:37" x14ac:dyDescent="0.15">
      <c r="A91" s="9">
        <f>VLOOKUP(B91,'(※編集しないでください)薬剤等リスト'!$H:$I,2,FALSE)</f>
        <v>30</v>
      </c>
      <c r="B91" s="60" t="str">
        <f t="shared" si="3"/>
        <v>和歌山県</v>
      </c>
      <c r="C91" s="72">
        <f t="shared" si="5"/>
        <v>0</v>
      </c>
      <c r="D91" s="53">
        <f t="shared" si="9"/>
        <v>0</v>
      </c>
      <c r="E91" s="53">
        <f t="shared" si="9"/>
        <v>0</v>
      </c>
      <c r="F91" s="53">
        <f t="shared" si="9"/>
        <v>0</v>
      </c>
      <c r="G91" s="53">
        <f t="shared" si="9"/>
        <v>0</v>
      </c>
      <c r="H91" s="53">
        <f t="shared" si="9"/>
        <v>0</v>
      </c>
      <c r="I91" s="53">
        <f t="shared" si="9"/>
        <v>0</v>
      </c>
      <c r="J91" s="53">
        <f t="shared" si="9"/>
        <v>0</v>
      </c>
      <c r="K91" s="53">
        <f t="shared" si="9"/>
        <v>0</v>
      </c>
      <c r="L91" s="53">
        <f t="shared" si="9"/>
        <v>0</v>
      </c>
      <c r="M91" s="73">
        <f t="shared" si="9"/>
        <v>0</v>
      </c>
      <c r="N91" s="72">
        <f t="shared" si="9"/>
        <v>0</v>
      </c>
      <c r="O91" s="53">
        <f t="shared" si="9"/>
        <v>0</v>
      </c>
      <c r="P91" s="53">
        <f t="shared" si="9"/>
        <v>0</v>
      </c>
      <c r="Q91" s="53">
        <f t="shared" si="9"/>
        <v>0</v>
      </c>
      <c r="R91" s="53">
        <f t="shared" si="9"/>
        <v>0</v>
      </c>
      <c r="S91" s="53">
        <f t="shared" si="9"/>
        <v>0</v>
      </c>
      <c r="T91" s="53">
        <f t="shared" si="9"/>
        <v>0</v>
      </c>
      <c r="U91" s="53">
        <f t="shared" si="9"/>
        <v>0</v>
      </c>
      <c r="V91" s="53">
        <f>V40*V$6*V$5</f>
        <v>0</v>
      </c>
      <c r="W91" s="73">
        <f t="shared" si="9"/>
        <v>0</v>
      </c>
      <c r="X91" s="72">
        <f t="shared" si="9"/>
        <v>0</v>
      </c>
      <c r="Y91" s="53">
        <f t="shared" si="9"/>
        <v>0</v>
      </c>
      <c r="Z91" s="53">
        <f t="shared" si="9"/>
        <v>0</v>
      </c>
      <c r="AA91" s="53">
        <f t="shared" si="9"/>
        <v>0</v>
      </c>
      <c r="AB91" s="53">
        <f t="shared" si="9"/>
        <v>0</v>
      </c>
      <c r="AC91" s="73">
        <f t="shared" si="9"/>
        <v>0</v>
      </c>
      <c r="AD91" s="102">
        <f t="shared" si="9"/>
        <v>0</v>
      </c>
      <c r="AE91" s="72">
        <f t="shared" si="9"/>
        <v>0</v>
      </c>
      <c r="AF91" s="73">
        <f t="shared" si="9"/>
        <v>0</v>
      </c>
      <c r="AG91" s="72">
        <f t="shared" si="9"/>
        <v>0</v>
      </c>
      <c r="AH91" s="73">
        <f t="shared" si="9"/>
        <v>0</v>
      </c>
      <c r="AI91" s="102">
        <f t="shared" si="9"/>
        <v>0</v>
      </c>
      <c r="AJ91" s="102">
        <f t="shared" si="9"/>
        <v>0</v>
      </c>
      <c r="AK91" s="13">
        <f t="shared" si="6"/>
        <v>0</v>
      </c>
    </row>
    <row r="92" spans="1:37" x14ac:dyDescent="0.15">
      <c r="A92" s="9">
        <f>VLOOKUP(B92,'(※編集しないでください)薬剤等リスト'!$H:$I,2,FALSE)</f>
        <v>31</v>
      </c>
      <c r="B92" s="60" t="str">
        <f t="shared" si="3"/>
        <v>鳥取県</v>
      </c>
      <c r="C92" s="72">
        <f t="shared" si="5"/>
        <v>0</v>
      </c>
      <c r="D92" s="53">
        <f t="shared" si="9"/>
        <v>0</v>
      </c>
      <c r="E92" s="53">
        <f t="shared" si="9"/>
        <v>0</v>
      </c>
      <c r="F92" s="53">
        <f t="shared" si="9"/>
        <v>0</v>
      </c>
      <c r="G92" s="53">
        <f t="shared" si="9"/>
        <v>0</v>
      </c>
      <c r="H92" s="53">
        <f t="shared" si="9"/>
        <v>0</v>
      </c>
      <c r="I92" s="53">
        <f t="shared" si="9"/>
        <v>0</v>
      </c>
      <c r="J92" s="53">
        <f t="shared" si="9"/>
        <v>0</v>
      </c>
      <c r="K92" s="53">
        <f t="shared" si="9"/>
        <v>0</v>
      </c>
      <c r="L92" s="53">
        <f t="shared" si="9"/>
        <v>0</v>
      </c>
      <c r="M92" s="73">
        <f t="shared" si="9"/>
        <v>0</v>
      </c>
      <c r="N92" s="72">
        <f t="shared" si="9"/>
        <v>0</v>
      </c>
      <c r="O92" s="53">
        <f t="shared" si="9"/>
        <v>0</v>
      </c>
      <c r="P92" s="53">
        <f t="shared" si="9"/>
        <v>0</v>
      </c>
      <c r="Q92" s="53">
        <f t="shared" si="9"/>
        <v>0</v>
      </c>
      <c r="R92" s="53">
        <f t="shared" si="9"/>
        <v>0</v>
      </c>
      <c r="S92" s="53">
        <f t="shared" si="9"/>
        <v>0</v>
      </c>
      <c r="T92" s="53">
        <f t="shared" si="9"/>
        <v>0</v>
      </c>
      <c r="U92" s="53">
        <f t="shared" si="9"/>
        <v>0</v>
      </c>
      <c r="V92" s="53">
        <f t="shared" si="9"/>
        <v>0</v>
      </c>
      <c r="W92" s="73">
        <f t="shared" si="9"/>
        <v>0</v>
      </c>
      <c r="X92" s="72">
        <f t="shared" si="9"/>
        <v>0</v>
      </c>
      <c r="Y92" s="53">
        <f t="shared" si="9"/>
        <v>0</v>
      </c>
      <c r="Z92" s="53">
        <f t="shared" si="9"/>
        <v>0</v>
      </c>
      <c r="AA92" s="53">
        <f t="shared" si="9"/>
        <v>0</v>
      </c>
      <c r="AB92" s="53">
        <f t="shared" si="9"/>
        <v>0</v>
      </c>
      <c r="AC92" s="73">
        <f t="shared" si="9"/>
        <v>0</v>
      </c>
      <c r="AD92" s="102">
        <f t="shared" si="9"/>
        <v>0</v>
      </c>
      <c r="AE92" s="72">
        <f t="shared" si="9"/>
        <v>0</v>
      </c>
      <c r="AF92" s="73">
        <f t="shared" si="9"/>
        <v>0</v>
      </c>
      <c r="AG92" s="72">
        <f t="shared" si="9"/>
        <v>0</v>
      </c>
      <c r="AH92" s="73">
        <f t="shared" si="9"/>
        <v>0</v>
      </c>
      <c r="AI92" s="102">
        <f t="shared" si="9"/>
        <v>0</v>
      </c>
      <c r="AJ92" s="102">
        <f t="shared" si="9"/>
        <v>0</v>
      </c>
      <c r="AK92" s="13">
        <f t="shared" si="6"/>
        <v>0</v>
      </c>
    </row>
    <row r="93" spans="1:37" x14ac:dyDescent="0.15">
      <c r="A93" s="9">
        <f>VLOOKUP(B93,'(※編集しないでください)薬剤等リスト'!$H:$I,2,FALSE)</f>
        <v>32</v>
      </c>
      <c r="B93" s="60" t="str">
        <f t="shared" si="3"/>
        <v>島根県</v>
      </c>
      <c r="C93" s="72">
        <f t="shared" si="5"/>
        <v>0</v>
      </c>
      <c r="D93" s="53">
        <f t="shared" si="9"/>
        <v>0</v>
      </c>
      <c r="E93" s="53">
        <f t="shared" si="9"/>
        <v>0</v>
      </c>
      <c r="F93" s="53">
        <f t="shared" si="9"/>
        <v>0</v>
      </c>
      <c r="G93" s="53">
        <f t="shared" si="9"/>
        <v>0</v>
      </c>
      <c r="H93" s="53">
        <f t="shared" si="9"/>
        <v>0</v>
      </c>
      <c r="I93" s="53">
        <f t="shared" si="9"/>
        <v>0</v>
      </c>
      <c r="J93" s="53">
        <f t="shared" si="9"/>
        <v>0</v>
      </c>
      <c r="K93" s="53">
        <f t="shared" si="9"/>
        <v>0</v>
      </c>
      <c r="L93" s="53">
        <f t="shared" si="9"/>
        <v>0</v>
      </c>
      <c r="M93" s="73">
        <f t="shared" si="9"/>
        <v>0</v>
      </c>
      <c r="N93" s="72">
        <f t="shared" si="9"/>
        <v>0</v>
      </c>
      <c r="O93" s="53">
        <f t="shared" si="9"/>
        <v>0</v>
      </c>
      <c r="P93" s="53">
        <f t="shared" ref="D93:AJ101" si="10">P42*P$6*P$5</f>
        <v>0</v>
      </c>
      <c r="Q93" s="53">
        <f t="shared" si="10"/>
        <v>0</v>
      </c>
      <c r="R93" s="53">
        <f t="shared" si="10"/>
        <v>0</v>
      </c>
      <c r="S93" s="53">
        <f t="shared" si="10"/>
        <v>0</v>
      </c>
      <c r="T93" s="53">
        <f t="shared" si="10"/>
        <v>0</v>
      </c>
      <c r="U93" s="53">
        <f t="shared" si="10"/>
        <v>0</v>
      </c>
      <c r="V93" s="53">
        <f t="shared" si="10"/>
        <v>0</v>
      </c>
      <c r="W93" s="73">
        <f t="shared" si="10"/>
        <v>0</v>
      </c>
      <c r="X93" s="72">
        <f t="shared" si="10"/>
        <v>0</v>
      </c>
      <c r="Y93" s="53">
        <f t="shared" si="10"/>
        <v>0</v>
      </c>
      <c r="Z93" s="53">
        <f t="shared" si="10"/>
        <v>0</v>
      </c>
      <c r="AA93" s="53">
        <f t="shared" si="10"/>
        <v>0</v>
      </c>
      <c r="AB93" s="53">
        <f t="shared" si="10"/>
        <v>0</v>
      </c>
      <c r="AC93" s="73">
        <f t="shared" si="10"/>
        <v>0</v>
      </c>
      <c r="AD93" s="102">
        <f t="shared" si="10"/>
        <v>0</v>
      </c>
      <c r="AE93" s="72">
        <f t="shared" si="10"/>
        <v>0</v>
      </c>
      <c r="AF93" s="73">
        <f t="shared" si="10"/>
        <v>0</v>
      </c>
      <c r="AG93" s="72">
        <f t="shared" si="10"/>
        <v>0</v>
      </c>
      <c r="AH93" s="73">
        <f t="shared" si="10"/>
        <v>0</v>
      </c>
      <c r="AI93" s="102">
        <f t="shared" si="10"/>
        <v>0</v>
      </c>
      <c r="AJ93" s="102">
        <f t="shared" si="10"/>
        <v>0</v>
      </c>
      <c r="AK93" s="13">
        <f t="shared" si="6"/>
        <v>0</v>
      </c>
    </row>
    <row r="94" spans="1:37" x14ac:dyDescent="0.15">
      <c r="A94" s="9">
        <f>VLOOKUP(B94,'(※編集しないでください)薬剤等リスト'!$H:$I,2,FALSE)</f>
        <v>33</v>
      </c>
      <c r="B94" s="60" t="str">
        <f t="shared" si="3"/>
        <v>岡山県</v>
      </c>
      <c r="C94" s="72">
        <f t="shared" si="5"/>
        <v>0</v>
      </c>
      <c r="D94" s="53">
        <f t="shared" si="10"/>
        <v>0</v>
      </c>
      <c r="E94" s="53">
        <f t="shared" si="10"/>
        <v>0</v>
      </c>
      <c r="F94" s="53">
        <f t="shared" si="10"/>
        <v>0</v>
      </c>
      <c r="G94" s="53">
        <f t="shared" si="10"/>
        <v>0</v>
      </c>
      <c r="H94" s="53">
        <f t="shared" si="10"/>
        <v>0</v>
      </c>
      <c r="I94" s="53">
        <f t="shared" si="10"/>
        <v>0</v>
      </c>
      <c r="J94" s="53">
        <f t="shared" si="10"/>
        <v>0</v>
      </c>
      <c r="K94" s="53">
        <f t="shared" si="10"/>
        <v>0</v>
      </c>
      <c r="L94" s="53">
        <f t="shared" si="10"/>
        <v>0</v>
      </c>
      <c r="M94" s="73">
        <f t="shared" si="10"/>
        <v>0</v>
      </c>
      <c r="N94" s="72">
        <f t="shared" si="10"/>
        <v>0</v>
      </c>
      <c r="O94" s="53">
        <f t="shared" si="10"/>
        <v>0</v>
      </c>
      <c r="P94" s="53">
        <f t="shared" si="10"/>
        <v>0</v>
      </c>
      <c r="Q94" s="53">
        <f t="shared" si="10"/>
        <v>0</v>
      </c>
      <c r="R94" s="53">
        <f t="shared" si="10"/>
        <v>0</v>
      </c>
      <c r="S94" s="53">
        <f t="shared" si="10"/>
        <v>0</v>
      </c>
      <c r="T94" s="53">
        <f t="shared" si="10"/>
        <v>0</v>
      </c>
      <c r="U94" s="53">
        <f t="shared" si="10"/>
        <v>0</v>
      </c>
      <c r="V94" s="53">
        <f t="shared" si="10"/>
        <v>0</v>
      </c>
      <c r="W94" s="73">
        <f t="shared" si="10"/>
        <v>0</v>
      </c>
      <c r="X94" s="72">
        <f t="shared" si="10"/>
        <v>0</v>
      </c>
      <c r="Y94" s="53">
        <f t="shared" si="10"/>
        <v>0</v>
      </c>
      <c r="Z94" s="53">
        <f t="shared" si="10"/>
        <v>0</v>
      </c>
      <c r="AA94" s="53">
        <f t="shared" si="10"/>
        <v>0</v>
      </c>
      <c r="AB94" s="53">
        <f t="shared" si="10"/>
        <v>0</v>
      </c>
      <c r="AC94" s="73">
        <f t="shared" si="10"/>
        <v>0</v>
      </c>
      <c r="AD94" s="102">
        <f t="shared" si="10"/>
        <v>0</v>
      </c>
      <c r="AE94" s="72">
        <f t="shared" si="10"/>
        <v>0</v>
      </c>
      <c r="AF94" s="73">
        <f t="shared" si="10"/>
        <v>0</v>
      </c>
      <c r="AG94" s="72">
        <f t="shared" si="10"/>
        <v>0</v>
      </c>
      <c r="AH94" s="73">
        <f t="shared" si="10"/>
        <v>0</v>
      </c>
      <c r="AI94" s="102">
        <f t="shared" si="10"/>
        <v>0</v>
      </c>
      <c r="AJ94" s="102">
        <f t="shared" si="10"/>
        <v>0</v>
      </c>
      <c r="AK94" s="13">
        <f t="shared" si="6"/>
        <v>0</v>
      </c>
    </row>
    <row r="95" spans="1:37" x14ac:dyDescent="0.15">
      <c r="A95" s="9">
        <f>VLOOKUP(B95,'(※編集しないでください)薬剤等リスト'!$H:$I,2,FALSE)</f>
        <v>34</v>
      </c>
      <c r="B95" s="60" t="str">
        <f t="shared" si="3"/>
        <v>広島県</v>
      </c>
      <c r="C95" s="72">
        <f t="shared" si="5"/>
        <v>0</v>
      </c>
      <c r="D95" s="53">
        <f t="shared" si="10"/>
        <v>0</v>
      </c>
      <c r="E95" s="53">
        <f t="shared" si="10"/>
        <v>0</v>
      </c>
      <c r="F95" s="53">
        <f t="shared" si="10"/>
        <v>0</v>
      </c>
      <c r="G95" s="53">
        <f t="shared" si="10"/>
        <v>0</v>
      </c>
      <c r="H95" s="53">
        <f t="shared" si="10"/>
        <v>0</v>
      </c>
      <c r="I95" s="53">
        <f t="shared" si="10"/>
        <v>0</v>
      </c>
      <c r="J95" s="53">
        <f t="shared" si="10"/>
        <v>0</v>
      </c>
      <c r="K95" s="53">
        <f t="shared" si="10"/>
        <v>0</v>
      </c>
      <c r="L95" s="53">
        <f t="shared" si="10"/>
        <v>0</v>
      </c>
      <c r="M95" s="73">
        <f t="shared" si="10"/>
        <v>0</v>
      </c>
      <c r="N95" s="72">
        <f t="shared" si="10"/>
        <v>0</v>
      </c>
      <c r="O95" s="53">
        <f t="shared" si="10"/>
        <v>0</v>
      </c>
      <c r="P95" s="53">
        <f t="shared" si="10"/>
        <v>0</v>
      </c>
      <c r="Q95" s="53">
        <f t="shared" si="10"/>
        <v>0</v>
      </c>
      <c r="R95" s="53">
        <f t="shared" si="10"/>
        <v>0</v>
      </c>
      <c r="S95" s="53">
        <f t="shared" si="10"/>
        <v>0</v>
      </c>
      <c r="T95" s="53">
        <f t="shared" si="10"/>
        <v>0</v>
      </c>
      <c r="U95" s="53">
        <f t="shared" si="10"/>
        <v>0</v>
      </c>
      <c r="V95" s="53">
        <f t="shared" si="10"/>
        <v>0</v>
      </c>
      <c r="W95" s="73">
        <f t="shared" si="10"/>
        <v>0</v>
      </c>
      <c r="X95" s="72">
        <f t="shared" si="10"/>
        <v>0</v>
      </c>
      <c r="Y95" s="53">
        <f t="shared" si="10"/>
        <v>0</v>
      </c>
      <c r="Z95" s="53">
        <f t="shared" si="10"/>
        <v>0</v>
      </c>
      <c r="AA95" s="53">
        <f t="shared" si="10"/>
        <v>0</v>
      </c>
      <c r="AB95" s="53">
        <f t="shared" si="10"/>
        <v>0</v>
      </c>
      <c r="AC95" s="73">
        <f t="shared" si="10"/>
        <v>0</v>
      </c>
      <c r="AD95" s="102">
        <f t="shared" si="10"/>
        <v>0</v>
      </c>
      <c r="AE95" s="72">
        <f t="shared" si="10"/>
        <v>0</v>
      </c>
      <c r="AF95" s="73">
        <f t="shared" si="10"/>
        <v>0</v>
      </c>
      <c r="AG95" s="72">
        <f t="shared" si="10"/>
        <v>0</v>
      </c>
      <c r="AH95" s="73">
        <f t="shared" si="10"/>
        <v>0</v>
      </c>
      <c r="AI95" s="102">
        <f t="shared" si="10"/>
        <v>0</v>
      </c>
      <c r="AJ95" s="102">
        <f t="shared" si="10"/>
        <v>0</v>
      </c>
      <c r="AK95" s="13">
        <f t="shared" si="6"/>
        <v>0</v>
      </c>
    </row>
    <row r="96" spans="1:37" x14ac:dyDescent="0.15">
      <c r="A96" s="9">
        <f>VLOOKUP(B96,'(※編集しないでください)薬剤等リスト'!$H:$I,2,FALSE)</f>
        <v>35</v>
      </c>
      <c r="B96" s="60" t="str">
        <f t="shared" si="3"/>
        <v>山口県</v>
      </c>
      <c r="C96" s="72">
        <f t="shared" si="5"/>
        <v>0</v>
      </c>
      <c r="D96" s="53">
        <f t="shared" si="10"/>
        <v>0</v>
      </c>
      <c r="E96" s="53">
        <f t="shared" si="10"/>
        <v>0</v>
      </c>
      <c r="F96" s="53">
        <f t="shared" si="10"/>
        <v>0</v>
      </c>
      <c r="G96" s="53">
        <f t="shared" si="10"/>
        <v>0</v>
      </c>
      <c r="H96" s="53">
        <f t="shared" si="10"/>
        <v>0</v>
      </c>
      <c r="I96" s="53">
        <f t="shared" si="10"/>
        <v>0</v>
      </c>
      <c r="J96" s="53">
        <f t="shared" si="10"/>
        <v>0</v>
      </c>
      <c r="K96" s="53">
        <f t="shared" si="10"/>
        <v>0</v>
      </c>
      <c r="L96" s="53">
        <f t="shared" si="10"/>
        <v>0</v>
      </c>
      <c r="M96" s="73">
        <f t="shared" si="10"/>
        <v>0</v>
      </c>
      <c r="N96" s="72">
        <f t="shared" si="10"/>
        <v>0</v>
      </c>
      <c r="O96" s="53">
        <f t="shared" si="10"/>
        <v>0</v>
      </c>
      <c r="P96" s="53">
        <f t="shared" si="10"/>
        <v>0</v>
      </c>
      <c r="Q96" s="53">
        <f t="shared" si="10"/>
        <v>0</v>
      </c>
      <c r="R96" s="53">
        <f t="shared" si="10"/>
        <v>0</v>
      </c>
      <c r="S96" s="53">
        <f t="shared" si="10"/>
        <v>0</v>
      </c>
      <c r="T96" s="53">
        <f t="shared" si="10"/>
        <v>0</v>
      </c>
      <c r="U96" s="53">
        <f t="shared" si="10"/>
        <v>0</v>
      </c>
      <c r="V96" s="53">
        <f t="shared" si="10"/>
        <v>0</v>
      </c>
      <c r="W96" s="73">
        <f t="shared" si="10"/>
        <v>0</v>
      </c>
      <c r="X96" s="72">
        <f t="shared" si="10"/>
        <v>0</v>
      </c>
      <c r="Y96" s="53">
        <f t="shared" si="10"/>
        <v>0</v>
      </c>
      <c r="Z96" s="53">
        <f t="shared" si="10"/>
        <v>0</v>
      </c>
      <c r="AA96" s="53">
        <f t="shared" si="10"/>
        <v>0</v>
      </c>
      <c r="AB96" s="53">
        <f t="shared" si="10"/>
        <v>0</v>
      </c>
      <c r="AC96" s="73">
        <f t="shared" si="10"/>
        <v>0</v>
      </c>
      <c r="AD96" s="102">
        <f t="shared" si="10"/>
        <v>0</v>
      </c>
      <c r="AE96" s="72">
        <f t="shared" si="10"/>
        <v>0</v>
      </c>
      <c r="AF96" s="73">
        <f t="shared" si="10"/>
        <v>0</v>
      </c>
      <c r="AG96" s="72">
        <f t="shared" si="10"/>
        <v>0</v>
      </c>
      <c r="AH96" s="73">
        <f t="shared" si="10"/>
        <v>0</v>
      </c>
      <c r="AI96" s="102">
        <f t="shared" si="10"/>
        <v>0</v>
      </c>
      <c r="AJ96" s="102">
        <f t="shared" si="10"/>
        <v>0</v>
      </c>
      <c r="AK96" s="13">
        <f t="shared" si="6"/>
        <v>0</v>
      </c>
    </row>
    <row r="97" spans="1:37" x14ac:dyDescent="0.15">
      <c r="A97" s="9">
        <f>VLOOKUP(B97,'(※編集しないでください)薬剤等リスト'!$H:$I,2,FALSE)</f>
        <v>36</v>
      </c>
      <c r="B97" s="60" t="str">
        <f t="shared" si="3"/>
        <v>徳島県</v>
      </c>
      <c r="C97" s="72">
        <f t="shared" si="5"/>
        <v>0</v>
      </c>
      <c r="D97" s="53">
        <f t="shared" si="10"/>
        <v>0</v>
      </c>
      <c r="E97" s="53">
        <f t="shared" si="10"/>
        <v>0</v>
      </c>
      <c r="F97" s="53">
        <f t="shared" si="10"/>
        <v>0</v>
      </c>
      <c r="G97" s="53">
        <f t="shared" si="10"/>
        <v>0</v>
      </c>
      <c r="H97" s="53">
        <f t="shared" si="10"/>
        <v>0</v>
      </c>
      <c r="I97" s="53">
        <f t="shared" si="10"/>
        <v>0</v>
      </c>
      <c r="J97" s="53">
        <f t="shared" si="10"/>
        <v>0</v>
      </c>
      <c r="K97" s="53">
        <f t="shared" si="10"/>
        <v>0</v>
      </c>
      <c r="L97" s="53">
        <f t="shared" si="10"/>
        <v>0</v>
      </c>
      <c r="M97" s="73">
        <f t="shared" si="10"/>
        <v>0</v>
      </c>
      <c r="N97" s="72">
        <f t="shared" si="10"/>
        <v>0</v>
      </c>
      <c r="O97" s="53">
        <f t="shared" si="10"/>
        <v>0</v>
      </c>
      <c r="P97" s="53">
        <f t="shared" si="10"/>
        <v>0</v>
      </c>
      <c r="Q97" s="53">
        <f t="shared" si="10"/>
        <v>0</v>
      </c>
      <c r="R97" s="53">
        <f t="shared" si="10"/>
        <v>0</v>
      </c>
      <c r="S97" s="53">
        <f t="shared" si="10"/>
        <v>0</v>
      </c>
      <c r="T97" s="53">
        <f t="shared" si="10"/>
        <v>0</v>
      </c>
      <c r="U97" s="53">
        <f t="shared" si="10"/>
        <v>0</v>
      </c>
      <c r="V97" s="53">
        <f t="shared" si="10"/>
        <v>0</v>
      </c>
      <c r="W97" s="73">
        <f t="shared" si="10"/>
        <v>0</v>
      </c>
      <c r="X97" s="72">
        <f t="shared" si="10"/>
        <v>0</v>
      </c>
      <c r="Y97" s="53">
        <f t="shared" si="10"/>
        <v>0</v>
      </c>
      <c r="Z97" s="53">
        <f t="shared" si="10"/>
        <v>0</v>
      </c>
      <c r="AA97" s="53">
        <f t="shared" si="10"/>
        <v>0</v>
      </c>
      <c r="AB97" s="53">
        <f t="shared" si="10"/>
        <v>0</v>
      </c>
      <c r="AC97" s="73">
        <f t="shared" si="10"/>
        <v>0</v>
      </c>
      <c r="AD97" s="102">
        <f t="shared" si="10"/>
        <v>0</v>
      </c>
      <c r="AE97" s="72">
        <f t="shared" si="10"/>
        <v>0</v>
      </c>
      <c r="AF97" s="73">
        <f t="shared" si="10"/>
        <v>0</v>
      </c>
      <c r="AG97" s="72">
        <f t="shared" si="10"/>
        <v>0</v>
      </c>
      <c r="AH97" s="73">
        <f t="shared" si="10"/>
        <v>0</v>
      </c>
      <c r="AI97" s="102">
        <f t="shared" si="10"/>
        <v>0</v>
      </c>
      <c r="AJ97" s="102">
        <f t="shared" si="10"/>
        <v>0</v>
      </c>
      <c r="AK97" s="13">
        <f t="shared" si="6"/>
        <v>0</v>
      </c>
    </row>
    <row r="98" spans="1:37" x14ac:dyDescent="0.15">
      <c r="A98" s="9">
        <f>VLOOKUP(B98,'(※編集しないでください)薬剤等リスト'!$H:$I,2,FALSE)</f>
        <v>37</v>
      </c>
      <c r="B98" s="60" t="str">
        <f t="shared" si="3"/>
        <v>香川県</v>
      </c>
      <c r="C98" s="72">
        <f t="shared" si="5"/>
        <v>0</v>
      </c>
      <c r="D98" s="53">
        <f t="shared" si="10"/>
        <v>0</v>
      </c>
      <c r="E98" s="53">
        <f t="shared" si="10"/>
        <v>0</v>
      </c>
      <c r="F98" s="53">
        <f t="shared" si="10"/>
        <v>0</v>
      </c>
      <c r="G98" s="53">
        <f t="shared" si="10"/>
        <v>0</v>
      </c>
      <c r="H98" s="53">
        <f t="shared" si="10"/>
        <v>0</v>
      </c>
      <c r="I98" s="53">
        <f t="shared" si="10"/>
        <v>0</v>
      </c>
      <c r="J98" s="53">
        <f t="shared" si="10"/>
        <v>0</v>
      </c>
      <c r="K98" s="53">
        <f t="shared" si="10"/>
        <v>0</v>
      </c>
      <c r="L98" s="53">
        <f t="shared" si="10"/>
        <v>0</v>
      </c>
      <c r="M98" s="73">
        <f t="shared" si="10"/>
        <v>0</v>
      </c>
      <c r="N98" s="72">
        <f t="shared" si="10"/>
        <v>0</v>
      </c>
      <c r="O98" s="53">
        <f t="shared" si="10"/>
        <v>0</v>
      </c>
      <c r="P98" s="53">
        <f t="shared" si="10"/>
        <v>0</v>
      </c>
      <c r="Q98" s="53">
        <f t="shared" si="10"/>
        <v>0</v>
      </c>
      <c r="R98" s="53">
        <f t="shared" si="10"/>
        <v>0</v>
      </c>
      <c r="S98" s="53">
        <f t="shared" si="10"/>
        <v>0</v>
      </c>
      <c r="T98" s="53">
        <f t="shared" si="10"/>
        <v>0</v>
      </c>
      <c r="U98" s="53">
        <f t="shared" si="10"/>
        <v>0</v>
      </c>
      <c r="V98" s="53">
        <f t="shared" si="10"/>
        <v>0</v>
      </c>
      <c r="W98" s="73">
        <f t="shared" si="10"/>
        <v>0</v>
      </c>
      <c r="X98" s="72">
        <f t="shared" si="10"/>
        <v>0</v>
      </c>
      <c r="Y98" s="53">
        <f t="shared" si="10"/>
        <v>0</v>
      </c>
      <c r="Z98" s="53">
        <f t="shared" si="10"/>
        <v>0</v>
      </c>
      <c r="AA98" s="53">
        <f t="shared" si="10"/>
        <v>0</v>
      </c>
      <c r="AB98" s="53">
        <f t="shared" si="10"/>
        <v>0</v>
      </c>
      <c r="AC98" s="73">
        <f t="shared" si="10"/>
        <v>0</v>
      </c>
      <c r="AD98" s="102">
        <f t="shared" si="10"/>
        <v>0</v>
      </c>
      <c r="AE98" s="72">
        <f t="shared" si="10"/>
        <v>0</v>
      </c>
      <c r="AF98" s="73">
        <f t="shared" si="10"/>
        <v>0</v>
      </c>
      <c r="AG98" s="72">
        <f t="shared" si="10"/>
        <v>0</v>
      </c>
      <c r="AH98" s="73">
        <f t="shared" si="10"/>
        <v>0</v>
      </c>
      <c r="AI98" s="102">
        <f t="shared" si="10"/>
        <v>0</v>
      </c>
      <c r="AJ98" s="102">
        <f t="shared" si="10"/>
        <v>0</v>
      </c>
      <c r="AK98" s="13">
        <f t="shared" si="6"/>
        <v>0</v>
      </c>
    </row>
    <row r="99" spans="1:37" x14ac:dyDescent="0.15">
      <c r="A99" s="9">
        <f>VLOOKUP(B99,'(※編集しないでください)薬剤等リスト'!$H:$I,2,FALSE)</f>
        <v>38</v>
      </c>
      <c r="B99" s="60" t="str">
        <f t="shared" si="3"/>
        <v>愛媛県</v>
      </c>
      <c r="C99" s="72">
        <f t="shared" si="5"/>
        <v>0</v>
      </c>
      <c r="D99" s="53">
        <f t="shared" si="10"/>
        <v>0</v>
      </c>
      <c r="E99" s="53">
        <f t="shared" si="10"/>
        <v>0</v>
      </c>
      <c r="F99" s="53">
        <f t="shared" si="10"/>
        <v>0</v>
      </c>
      <c r="G99" s="53">
        <f t="shared" si="10"/>
        <v>0</v>
      </c>
      <c r="H99" s="53">
        <f t="shared" si="10"/>
        <v>0</v>
      </c>
      <c r="I99" s="53">
        <f t="shared" si="10"/>
        <v>0</v>
      </c>
      <c r="J99" s="53">
        <f t="shared" si="10"/>
        <v>0</v>
      </c>
      <c r="K99" s="53">
        <f t="shared" si="10"/>
        <v>0</v>
      </c>
      <c r="L99" s="53">
        <f t="shared" si="10"/>
        <v>0</v>
      </c>
      <c r="M99" s="73">
        <f t="shared" si="10"/>
        <v>0</v>
      </c>
      <c r="N99" s="72">
        <f t="shared" si="10"/>
        <v>0</v>
      </c>
      <c r="O99" s="53">
        <f t="shared" si="10"/>
        <v>0</v>
      </c>
      <c r="P99" s="53">
        <f t="shared" si="10"/>
        <v>0</v>
      </c>
      <c r="Q99" s="53">
        <f t="shared" si="10"/>
        <v>0</v>
      </c>
      <c r="R99" s="53">
        <f t="shared" si="10"/>
        <v>0</v>
      </c>
      <c r="S99" s="53">
        <f t="shared" si="10"/>
        <v>0</v>
      </c>
      <c r="T99" s="53">
        <f t="shared" si="10"/>
        <v>0</v>
      </c>
      <c r="U99" s="53">
        <f t="shared" si="10"/>
        <v>0</v>
      </c>
      <c r="V99" s="53">
        <f t="shared" si="10"/>
        <v>0</v>
      </c>
      <c r="W99" s="73">
        <f t="shared" si="10"/>
        <v>0</v>
      </c>
      <c r="X99" s="72">
        <f t="shared" si="10"/>
        <v>0</v>
      </c>
      <c r="Y99" s="53">
        <f t="shared" si="10"/>
        <v>0</v>
      </c>
      <c r="Z99" s="53">
        <f t="shared" si="10"/>
        <v>0</v>
      </c>
      <c r="AA99" s="53">
        <f t="shared" si="10"/>
        <v>0</v>
      </c>
      <c r="AB99" s="53">
        <f t="shared" si="10"/>
        <v>0</v>
      </c>
      <c r="AC99" s="73">
        <f t="shared" si="10"/>
        <v>0</v>
      </c>
      <c r="AD99" s="102">
        <f t="shared" si="10"/>
        <v>0</v>
      </c>
      <c r="AE99" s="72">
        <f t="shared" si="10"/>
        <v>0</v>
      </c>
      <c r="AF99" s="73">
        <f t="shared" si="10"/>
        <v>0</v>
      </c>
      <c r="AG99" s="72">
        <f t="shared" si="10"/>
        <v>0</v>
      </c>
      <c r="AH99" s="73">
        <f t="shared" si="10"/>
        <v>0</v>
      </c>
      <c r="AI99" s="102">
        <f t="shared" si="10"/>
        <v>0</v>
      </c>
      <c r="AJ99" s="102">
        <f t="shared" si="10"/>
        <v>0</v>
      </c>
      <c r="AK99" s="13">
        <f t="shared" si="6"/>
        <v>0</v>
      </c>
    </row>
    <row r="100" spans="1:37" x14ac:dyDescent="0.15">
      <c r="A100" s="9">
        <f>VLOOKUP(B100,'(※編集しないでください)薬剤等リスト'!$H:$I,2,FALSE)</f>
        <v>39</v>
      </c>
      <c r="B100" s="60" t="str">
        <f t="shared" si="3"/>
        <v>高知県</v>
      </c>
      <c r="C100" s="72">
        <f t="shared" si="5"/>
        <v>0</v>
      </c>
      <c r="D100" s="53">
        <f t="shared" si="10"/>
        <v>0</v>
      </c>
      <c r="E100" s="53">
        <f t="shared" si="10"/>
        <v>0</v>
      </c>
      <c r="F100" s="53">
        <f t="shared" si="10"/>
        <v>0</v>
      </c>
      <c r="G100" s="53">
        <f t="shared" si="10"/>
        <v>0</v>
      </c>
      <c r="H100" s="53">
        <f t="shared" si="10"/>
        <v>0</v>
      </c>
      <c r="I100" s="53">
        <f t="shared" si="10"/>
        <v>0</v>
      </c>
      <c r="J100" s="53">
        <f t="shared" si="10"/>
        <v>0</v>
      </c>
      <c r="K100" s="53">
        <f t="shared" si="10"/>
        <v>0</v>
      </c>
      <c r="L100" s="53">
        <f t="shared" si="10"/>
        <v>0</v>
      </c>
      <c r="M100" s="73">
        <f t="shared" si="10"/>
        <v>0</v>
      </c>
      <c r="N100" s="72">
        <f t="shared" si="10"/>
        <v>0</v>
      </c>
      <c r="O100" s="53">
        <f t="shared" si="10"/>
        <v>0</v>
      </c>
      <c r="P100" s="53">
        <f t="shared" si="10"/>
        <v>0</v>
      </c>
      <c r="Q100" s="53">
        <f t="shared" si="10"/>
        <v>0</v>
      </c>
      <c r="R100" s="53">
        <f t="shared" si="10"/>
        <v>0</v>
      </c>
      <c r="S100" s="53">
        <f t="shared" si="10"/>
        <v>0</v>
      </c>
      <c r="T100" s="53">
        <f t="shared" si="10"/>
        <v>0</v>
      </c>
      <c r="U100" s="53">
        <f t="shared" si="10"/>
        <v>0</v>
      </c>
      <c r="V100" s="53">
        <f t="shared" si="10"/>
        <v>0</v>
      </c>
      <c r="W100" s="73">
        <f t="shared" si="10"/>
        <v>0</v>
      </c>
      <c r="X100" s="72">
        <f t="shared" si="10"/>
        <v>0</v>
      </c>
      <c r="Y100" s="53">
        <f t="shared" si="10"/>
        <v>0</v>
      </c>
      <c r="Z100" s="53">
        <f t="shared" si="10"/>
        <v>0</v>
      </c>
      <c r="AA100" s="53">
        <f t="shared" si="10"/>
        <v>0</v>
      </c>
      <c r="AB100" s="53">
        <f t="shared" si="10"/>
        <v>0</v>
      </c>
      <c r="AC100" s="73">
        <f t="shared" si="10"/>
        <v>0</v>
      </c>
      <c r="AD100" s="102">
        <f t="shared" si="10"/>
        <v>0</v>
      </c>
      <c r="AE100" s="72">
        <f t="shared" si="10"/>
        <v>0</v>
      </c>
      <c r="AF100" s="73">
        <f t="shared" si="10"/>
        <v>0</v>
      </c>
      <c r="AG100" s="72">
        <f t="shared" si="10"/>
        <v>0</v>
      </c>
      <c r="AH100" s="73">
        <f t="shared" si="10"/>
        <v>0</v>
      </c>
      <c r="AI100" s="102">
        <f t="shared" si="10"/>
        <v>0</v>
      </c>
      <c r="AJ100" s="102">
        <f t="shared" si="10"/>
        <v>0</v>
      </c>
      <c r="AK100" s="13">
        <f t="shared" si="6"/>
        <v>0</v>
      </c>
    </row>
    <row r="101" spans="1:37" x14ac:dyDescent="0.15">
      <c r="A101" s="9">
        <f>VLOOKUP(B101,'(※編集しないでください)薬剤等リスト'!$H:$I,2,FALSE)</f>
        <v>40</v>
      </c>
      <c r="B101" s="60" t="str">
        <f t="shared" si="3"/>
        <v>福岡県</v>
      </c>
      <c r="C101" s="72">
        <f t="shared" si="5"/>
        <v>0</v>
      </c>
      <c r="D101" s="53">
        <f t="shared" si="10"/>
        <v>0</v>
      </c>
      <c r="E101" s="53">
        <f>E50*E$6*E$5</f>
        <v>0</v>
      </c>
      <c r="F101" s="53">
        <f t="shared" si="10"/>
        <v>0</v>
      </c>
      <c r="G101" s="53">
        <f t="shared" ref="D101:AJ108" si="11">G50*G$6*G$5</f>
        <v>0</v>
      </c>
      <c r="H101" s="53">
        <f t="shared" si="11"/>
        <v>0</v>
      </c>
      <c r="I101" s="53">
        <f t="shared" si="11"/>
        <v>0</v>
      </c>
      <c r="J101" s="53">
        <f t="shared" si="11"/>
        <v>0</v>
      </c>
      <c r="K101" s="53">
        <f t="shared" si="11"/>
        <v>0</v>
      </c>
      <c r="L101" s="53">
        <f t="shared" si="11"/>
        <v>0</v>
      </c>
      <c r="M101" s="73">
        <f t="shared" si="11"/>
        <v>0</v>
      </c>
      <c r="N101" s="72">
        <f t="shared" si="11"/>
        <v>0</v>
      </c>
      <c r="O101" s="53">
        <f t="shared" si="11"/>
        <v>0</v>
      </c>
      <c r="P101" s="53">
        <f t="shared" si="11"/>
        <v>0</v>
      </c>
      <c r="Q101" s="53">
        <f t="shared" si="11"/>
        <v>0</v>
      </c>
      <c r="R101" s="53">
        <f t="shared" si="11"/>
        <v>0</v>
      </c>
      <c r="S101" s="53">
        <f t="shared" si="11"/>
        <v>0</v>
      </c>
      <c r="T101" s="53">
        <f t="shared" si="11"/>
        <v>0</v>
      </c>
      <c r="U101" s="53">
        <f t="shared" si="11"/>
        <v>0</v>
      </c>
      <c r="V101" s="53">
        <f t="shared" si="11"/>
        <v>0</v>
      </c>
      <c r="W101" s="73">
        <f t="shared" si="11"/>
        <v>0</v>
      </c>
      <c r="X101" s="72">
        <f t="shared" si="11"/>
        <v>0</v>
      </c>
      <c r="Y101" s="53">
        <f t="shared" si="11"/>
        <v>0</v>
      </c>
      <c r="Z101" s="53">
        <f t="shared" si="11"/>
        <v>0</v>
      </c>
      <c r="AA101" s="53">
        <f t="shared" si="11"/>
        <v>0</v>
      </c>
      <c r="AB101" s="53">
        <f t="shared" si="11"/>
        <v>0</v>
      </c>
      <c r="AC101" s="73">
        <f t="shared" si="11"/>
        <v>0</v>
      </c>
      <c r="AD101" s="102">
        <f t="shared" si="11"/>
        <v>0</v>
      </c>
      <c r="AE101" s="72">
        <f t="shared" si="11"/>
        <v>0</v>
      </c>
      <c r="AF101" s="73">
        <f t="shared" si="11"/>
        <v>0</v>
      </c>
      <c r="AG101" s="72">
        <f t="shared" si="11"/>
        <v>0</v>
      </c>
      <c r="AH101" s="73">
        <f t="shared" si="11"/>
        <v>0</v>
      </c>
      <c r="AI101" s="102">
        <f t="shared" si="11"/>
        <v>0</v>
      </c>
      <c r="AJ101" s="102">
        <f t="shared" si="11"/>
        <v>0</v>
      </c>
      <c r="AK101" s="13">
        <f t="shared" si="6"/>
        <v>0</v>
      </c>
    </row>
    <row r="102" spans="1:37" x14ac:dyDescent="0.15">
      <c r="A102" s="9">
        <f>VLOOKUP(B102,'(※編集しないでください)薬剤等リスト'!$H:$I,2,FALSE)</f>
        <v>41</v>
      </c>
      <c r="B102" s="60" t="str">
        <f t="shared" si="3"/>
        <v>佐賀県</v>
      </c>
      <c r="C102" s="72">
        <f t="shared" si="5"/>
        <v>0</v>
      </c>
      <c r="D102" s="53">
        <f t="shared" si="11"/>
        <v>0</v>
      </c>
      <c r="E102" s="53">
        <f t="shared" si="11"/>
        <v>0</v>
      </c>
      <c r="F102" s="53">
        <f t="shared" si="11"/>
        <v>0</v>
      </c>
      <c r="G102" s="53">
        <f t="shared" si="11"/>
        <v>0</v>
      </c>
      <c r="H102" s="53">
        <f t="shared" si="11"/>
        <v>0</v>
      </c>
      <c r="I102" s="53">
        <f t="shared" si="11"/>
        <v>0</v>
      </c>
      <c r="J102" s="53">
        <f t="shared" si="11"/>
        <v>0</v>
      </c>
      <c r="K102" s="53">
        <f t="shared" si="11"/>
        <v>0</v>
      </c>
      <c r="L102" s="53">
        <f t="shared" si="11"/>
        <v>0</v>
      </c>
      <c r="M102" s="73">
        <f t="shared" si="11"/>
        <v>0</v>
      </c>
      <c r="N102" s="72">
        <f t="shared" si="11"/>
        <v>0</v>
      </c>
      <c r="O102" s="53">
        <f t="shared" si="11"/>
        <v>0</v>
      </c>
      <c r="P102" s="53">
        <f t="shared" si="11"/>
        <v>0</v>
      </c>
      <c r="Q102" s="53">
        <f t="shared" si="11"/>
        <v>0</v>
      </c>
      <c r="R102" s="53">
        <f t="shared" si="11"/>
        <v>0</v>
      </c>
      <c r="S102" s="53">
        <f t="shared" si="11"/>
        <v>0</v>
      </c>
      <c r="T102" s="53">
        <f t="shared" si="11"/>
        <v>0</v>
      </c>
      <c r="U102" s="53">
        <f t="shared" si="11"/>
        <v>0</v>
      </c>
      <c r="V102" s="53">
        <f t="shared" si="11"/>
        <v>0</v>
      </c>
      <c r="W102" s="73">
        <f t="shared" si="11"/>
        <v>0</v>
      </c>
      <c r="X102" s="72">
        <f t="shared" si="11"/>
        <v>0</v>
      </c>
      <c r="Y102" s="53">
        <f t="shared" si="11"/>
        <v>0</v>
      </c>
      <c r="Z102" s="53">
        <f t="shared" si="11"/>
        <v>0</v>
      </c>
      <c r="AA102" s="53">
        <f t="shared" si="11"/>
        <v>0</v>
      </c>
      <c r="AB102" s="53">
        <f t="shared" si="11"/>
        <v>0</v>
      </c>
      <c r="AC102" s="73">
        <f t="shared" si="11"/>
        <v>0</v>
      </c>
      <c r="AD102" s="102">
        <f t="shared" si="11"/>
        <v>0</v>
      </c>
      <c r="AE102" s="72">
        <f t="shared" si="11"/>
        <v>0</v>
      </c>
      <c r="AF102" s="73">
        <f t="shared" si="11"/>
        <v>0</v>
      </c>
      <c r="AG102" s="72">
        <f t="shared" si="11"/>
        <v>0</v>
      </c>
      <c r="AH102" s="73">
        <f t="shared" si="11"/>
        <v>0</v>
      </c>
      <c r="AI102" s="102">
        <f t="shared" si="11"/>
        <v>0</v>
      </c>
      <c r="AJ102" s="102">
        <f t="shared" si="11"/>
        <v>0</v>
      </c>
      <c r="AK102" s="13">
        <f t="shared" si="6"/>
        <v>0</v>
      </c>
    </row>
    <row r="103" spans="1:37" x14ac:dyDescent="0.15">
      <c r="A103" s="9">
        <f>VLOOKUP(B103,'(※編集しないでください)薬剤等リスト'!$H:$I,2,FALSE)</f>
        <v>42</v>
      </c>
      <c r="B103" s="60" t="str">
        <f t="shared" si="3"/>
        <v>長崎県</v>
      </c>
      <c r="C103" s="72">
        <f t="shared" si="5"/>
        <v>0</v>
      </c>
      <c r="D103" s="53">
        <f t="shared" si="11"/>
        <v>0</v>
      </c>
      <c r="E103" s="53">
        <f t="shared" si="11"/>
        <v>0</v>
      </c>
      <c r="F103" s="53">
        <f t="shared" si="11"/>
        <v>0</v>
      </c>
      <c r="G103" s="53">
        <f t="shared" si="11"/>
        <v>0</v>
      </c>
      <c r="H103" s="53">
        <f t="shared" si="11"/>
        <v>0</v>
      </c>
      <c r="I103" s="53">
        <f t="shared" si="11"/>
        <v>0</v>
      </c>
      <c r="J103" s="53">
        <f t="shared" si="11"/>
        <v>0</v>
      </c>
      <c r="K103" s="53">
        <f t="shared" si="11"/>
        <v>0</v>
      </c>
      <c r="L103" s="53">
        <f t="shared" si="11"/>
        <v>0</v>
      </c>
      <c r="M103" s="73">
        <f t="shared" si="11"/>
        <v>0</v>
      </c>
      <c r="N103" s="72">
        <f t="shared" si="11"/>
        <v>0</v>
      </c>
      <c r="O103" s="53">
        <f t="shared" si="11"/>
        <v>0</v>
      </c>
      <c r="P103" s="53">
        <f t="shared" si="11"/>
        <v>0</v>
      </c>
      <c r="Q103" s="53">
        <f t="shared" si="11"/>
        <v>0</v>
      </c>
      <c r="R103" s="53">
        <f t="shared" si="11"/>
        <v>0</v>
      </c>
      <c r="S103" s="53">
        <f t="shared" si="11"/>
        <v>0</v>
      </c>
      <c r="T103" s="53">
        <f t="shared" si="11"/>
        <v>0</v>
      </c>
      <c r="U103" s="53">
        <f t="shared" si="11"/>
        <v>0</v>
      </c>
      <c r="V103" s="53">
        <f t="shared" si="11"/>
        <v>0</v>
      </c>
      <c r="W103" s="73">
        <f t="shared" si="11"/>
        <v>0</v>
      </c>
      <c r="X103" s="72">
        <f t="shared" si="11"/>
        <v>0</v>
      </c>
      <c r="Y103" s="53">
        <f t="shared" si="11"/>
        <v>0</v>
      </c>
      <c r="Z103" s="53">
        <f t="shared" si="11"/>
        <v>0</v>
      </c>
      <c r="AA103" s="53">
        <f t="shared" si="11"/>
        <v>0</v>
      </c>
      <c r="AB103" s="53">
        <f t="shared" si="11"/>
        <v>0</v>
      </c>
      <c r="AC103" s="73">
        <f t="shared" si="11"/>
        <v>0</v>
      </c>
      <c r="AD103" s="102">
        <f t="shared" si="11"/>
        <v>0</v>
      </c>
      <c r="AE103" s="72">
        <f t="shared" si="11"/>
        <v>0</v>
      </c>
      <c r="AF103" s="73">
        <f t="shared" si="11"/>
        <v>0</v>
      </c>
      <c r="AG103" s="72">
        <f t="shared" si="11"/>
        <v>0</v>
      </c>
      <c r="AH103" s="73">
        <f t="shared" si="11"/>
        <v>0</v>
      </c>
      <c r="AI103" s="102">
        <f t="shared" si="11"/>
        <v>0</v>
      </c>
      <c r="AJ103" s="102">
        <f t="shared" si="11"/>
        <v>0</v>
      </c>
      <c r="AK103" s="13">
        <f t="shared" si="6"/>
        <v>0</v>
      </c>
    </row>
    <row r="104" spans="1:37" x14ac:dyDescent="0.15">
      <c r="A104" s="9">
        <f>VLOOKUP(B104,'(※編集しないでください)薬剤等リスト'!$H:$I,2,FALSE)</f>
        <v>43</v>
      </c>
      <c r="B104" s="60" t="str">
        <f t="shared" si="3"/>
        <v>熊本県</v>
      </c>
      <c r="C104" s="72">
        <f t="shared" si="5"/>
        <v>0</v>
      </c>
      <c r="D104" s="53">
        <f t="shared" si="11"/>
        <v>0</v>
      </c>
      <c r="E104" s="53">
        <f t="shared" si="11"/>
        <v>0</v>
      </c>
      <c r="F104" s="53">
        <f t="shared" si="11"/>
        <v>0</v>
      </c>
      <c r="G104" s="53">
        <f t="shared" si="11"/>
        <v>0</v>
      </c>
      <c r="H104" s="53">
        <f t="shared" si="11"/>
        <v>0</v>
      </c>
      <c r="I104" s="53">
        <f t="shared" si="11"/>
        <v>0</v>
      </c>
      <c r="J104" s="53">
        <f t="shared" si="11"/>
        <v>0</v>
      </c>
      <c r="K104" s="53">
        <f t="shared" si="11"/>
        <v>0</v>
      </c>
      <c r="L104" s="53">
        <f t="shared" si="11"/>
        <v>0</v>
      </c>
      <c r="M104" s="73">
        <f t="shared" si="11"/>
        <v>0</v>
      </c>
      <c r="N104" s="72">
        <f t="shared" si="11"/>
        <v>0</v>
      </c>
      <c r="O104" s="53">
        <f t="shared" si="11"/>
        <v>0</v>
      </c>
      <c r="P104" s="53">
        <f t="shared" si="11"/>
        <v>0</v>
      </c>
      <c r="Q104" s="53">
        <f t="shared" si="11"/>
        <v>0</v>
      </c>
      <c r="R104" s="53">
        <f t="shared" si="11"/>
        <v>0</v>
      </c>
      <c r="S104" s="53">
        <f t="shared" si="11"/>
        <v>0</v>
      </c>
      <c r="T104" s="53">
        <f t="shared" si="11"/>
        <v>0</v>
      </c>
      <c r="U104" s="53">
        <f t="shared" si="11"/>
        <v>0</v>
      </c>
      <c r="V104" s="53">
        <f t="shared" si="11"/>
        <v>0</v>
      </c>
      <c r="W104" s="73">
        <f t="shared" si="11"/>
        <v>0</v>
      </c>
      <c r="X104" s="72">
        <f t="shared" si="11"/>
        <v>0</v>
      </c>
      <c r="Y104" s="53">
        <f t="shared" si="11"/>
        <v>0</v>
      </c>
      <c r="Z104" s="53">
        <f t="shared" si="11"/>
        <v>0</v>
      </c>
      <c r="AA104" s="53">
        <f t="shared" si="11"/>
        <v>0</v>
      </c>
      <c r="AB104" s="53">
        <f t="shared" si="11"/>
        <v>0</v>
      </c>
      <c r="AC104" s="73">
        <f t="shared" si="11"/>
        <v>0</v>
      </c>
      <c r="AD104" s="102">
        <f t="shared" si="11"/>
        <v>0</v>
      </c>
      <c r="AE104" s="72">
        <f t="shared" si="11"/>
        <v>0</v>
      </c>
      <c r="AF104" s="73">
        <f t="shared" si="11"/>
        <v>0</v>
      </c>
      <c r="AG104" s="72">
        <f t="shared" si="11"/>
        <v>0</v>
      </c>
      <c r="AH104" s="73">
        <f t="shared" si="11"/>
        <v>0</v>
      </c>
      <c r="AI104" s="102">
        <f t="shared" si="11"/>
        <v>0</v>
      </c>
      <c r="AJ104" s="102">
        <f t="shared" si="11"/>
        <v>0</v>
      </c>
      <c r="AK104" s="13">
        <f t="shared" si="6"/>
        <v>0</v>
      </c>
    </row>
    <row r="105" spans="1:37" x14ac:dyDescent="0.15">
      <c r="A105" s="9">
        <f>VLOOKUP(B105,'(※編集しないでください)薬剤等リスト'!$H:$I,2,FALSE)</f>
        <v>44</v>
      </c>
      <c r="B105" s="60" t="str">
        <f t="shared" si="3"/>
        <v>大分県</v>
      </c>
      <c r="C105" s="72">
        <f t="shared" si="5"/>
        <v>0</v>
      </c>
      <c r="D105" s="53">
        <f t="shared" si="11"/>
        <v>0</v>
      </c>
      <c r="E105" s="53">
        <f t="shared" si="11"/>
        <v>0</v>
      </c>
      <c r="F105" s="53">
        <f t="shared" si="11"/>
        <v>0</v>
      </c>
      <c r="G105" s="53">
        <f t="shared" si="11"/>
        <v>0</v>
      </c>
      <c r="H105" s="53">
        <f t="shared" si="11"/>
        <v>0</v>
      </c>
      <c r="I105" s="53">
        <f t="shared" si="11"/>
        <v>0</v>
      </c>
      <c r="J105" s="53">
        <f t="shared" si="11"/>
        <v>0</v>
      </c>
      <c r="K105" s="53">
        <f t="shared" si="11"/>
        <v>0</v>
      </c>
      <c r="L105" s="53">
        <f t="shared" si="11"/>
        <v>0</v>
      </c>
      <c r="M105" s="73">
        <f t="shared" si="11"/>
        <v>0</v>
      </c>
      <c r="N105" s="72">
        <f t="shared" si="11"/>
        <v>0</v>
      </c>
      <c r="O105" s="53">
        <f t="shared" si="11"/>
        <v>0</v>
      </c>
      <c r="P105" s="53">
        <f t="shared" si="11"/>
        <v>0</v>
      </c>
      <c r="Q105" s="53">
        <f t="shared" si="11"/>
        <v>0</v>
      </c>
      <c r="R105" s="53">
        <f t="shared" si="11"/>
        <v>0</v>
      </c>
      <c r="S105" s="53">
        <f t="shared" si="11"/>
        <v>0</v>
      </c>
      <c r="T105" s="53">
        <f t="shared" si="11"/>
        <v>0</v>
      </c>
      <c r="U105" s="53">
        <f t="shared" si="11"/>
        <v>0</v>
      </c>
      <c r="V105" s="53">
        <f t="shared" si="11"/>
        <v>0</v>
      </c>
      <c r="W105" s="73">
        <f t="shared" si="11"/>
        <v>0</v>
      </c>
      <c r="X105" s="72">
        <f t="shared" si="11"/>
        <v>0</v>
      </c>
      <c r="Y105" s="53">
        <f t="shared" si="11"/>
        <v>0</v>
      </c>
      <c r="Z105" s="53">
        <f t="shared" si="11"/>
        <v>0</v>
      </c>
      <c r="AA105" s="53">
        <f t="shared" si="11"/>
        <v>0</v>
      </c>
      <c r="AB105" s="53">
        <f t="shared" si="11"/>
        <v>0</v>
      </c>
      <c r="AC105" s="73">
        <f t="shared" si="11"/>
        <v>0</v>
      </c>
      <c r="AD105" s="102">
        <f t="shared" si="11"/>
        <v>0</v>
      </c>
      <c r="AE105" s="72">
        <f t="shared" si="11"/>
        <v>0</v>
      </c>
      <c r="AF105" s="73">
        <f t="shared" si="11"/>
        <v>0</v>
      </c>
      <c r="AG105" s="72">
        <f t="shared" si="11"/>
        <v>0</v>
      </c>
      <c r="AH105" s="73">
        <f t="shared" si="11"/>
        <v>0</v>
      </c>
      <c r="AI105" s="102">
        <f t="shared" si="11"/>
        <v>0</v>
      </c>
      <c r="AJ105" s="102">
        <f t="shared" si="11"/>
        <v>0</v>
      </c>
      <c r="AK105" s="13">
        <f t="shared" si="6"/>
        <v>0</v>
      </c>
    </row>
    <row r="106" spans="1:37" x14ac:dyDescent="0.15">
      <c r="A106" s="9">
        <f>VLOOKUP(B106,'(※編集しないでください)薬剤等リスト'!$H:$I,2,FALSE)</f>
        <v>45</v>
      </c>
      <c r="B106" s="60" t="str">
        <f t="shared" si="3"/>
        <v>宮崎県</v>
      </c>
      <c r="C106" s="72">
        <f t="shared" si="5"/>
        <v>0</v>
      </c>
      <c r="D106" s="53">
        <f t="shared" si="11"/>
        <v>0</v>
      </c>
      <c r="E106" s="53">
        <f t="shared" si="11"/>
        <v>0</v>
      </c>
      <c r="F106" s="53">
        <f t="shared" si="11"/>
        <v>0</v>
      </c>
      <c r="G106" s="53">
        <f t="shared" si="11"/>
        <v>0</v>
      </c>
      <c r="H106" s="53">
        <f t="shared" si="11"/>
        <v>0</v>
      </c>
      <c r="I106" s="53">
        <f t="shared" si="11"/>
        <v>0</v>
      </c>
      <c r="J106" s="53">
        <f t="shared" si="11"/>
        <v>0</v>
      </c>
      <c r="K106" s="53">
        <f t="shared" si="11"/>
        <v>0</v>
      </c>
      <c r="L106" s="53">
        <f t="shared" si="11"/>
        <v>0</v>
      </c>
      <c r="M106" s="73">
        <f t="shared" si="11"/>
        <v>0</v>
      </c>
      <c r="N106" s="72">
        <f t="shared" si="11"/>
        <v>0</v>
      </c>
      <c r="O106" s="53">
        <f t="shared" si="11"/>
        <v>0</v>
      </c>
      <c r="P106" s="53">
        <f t="shared" si="11"/>
        <v>0</v>
      </c>
      <c r="Q106" s="53">
        <f t="shared" si="11"/>
        <v>0</v>
      </c>
      <c r="R106" s="53">
        <f t="shared" si="11"/>
        <v>0</v>
      </c>
      <c r="S106" s="53">
        <f t="shared" si="11"/>
        <v>0</v>
      </c>
      <c r="T106" s="53">
        <f t="shared" si="11"/>
        <v>0</v>
      </c>
      <c r="U106" s="53">
        <f t="shared" si="11"/>
        <v>0</v>
      </c>
      <c r="V106" s="53">
        <f t="shared" si="11"/>
        <v>0</v>
      </c>
      <c r="W106" s="73">
        <f t="shared" si="11"/>
        <v>0</v>
      </c>
      <c r="X106" s="72">
        <f t="shared" si="11"/>
        <v>0</v>
      </c>
      <c r="Y106" s="53">
        <f t="shared" si="11"/>
        <v>0</v>
      </c>
      <c r="Z106" s="53">
        <f t="shared" si="11"/>
        <v>0</v>
      </c>
      <c r="AA106" s="53">
        <f t="shared" si="11"/>
        <v>0</v>
      </c>
      <c r="AB106" s="53">
        <f t="shared" si="11"/>
        <v>0</v>
      </c>
      <c r="AC106" s="73">
        <f t="shared" si="11"/>
        <v>0</v>
      </c>
      <c r="AD106" s="102">
        <f t="shared" si="11"/>
        <v>0</v>
      </c>
      <c r="AE106" s="72">
        <f t="shared" si="11"/>
        <v>0</v>
      </c>
      <c r="AF106" s="73">
        <f t="shared" si="11"/>
        <v>0</v>
      </c>
      <c r="AG106" s="72">
        <f t="shared" si="11"/>
        <v>0</v>
      </c>
      <c r="AH106" s="73">
        <f t="shared" si="11"/>
        <v>0</v>
      </c>
      <c r="AI106" s="102">
        <f t="shared" si="11"/>
        <v>0</v>
      </c>
      <c r="AJ106" s="102">
        <f t="shared" si="11"/>
        <v>0</v>
      </c>
      <c r="AK106" s="13">
        <f t="shared" si="6"/>
        <v>0</v>
      </c>
    </row>
    <row r="107" spans="1:37" x14ac:dyDescent="0.15">
      <c r="A107" s="9">
        <f>VLOOKUP(B107,'(※編集しないでください)薬剤等リスト'!$H:$I,2,FALSE)</f>
        <v>46</v>
      </c>
      <c r="B107" s="60" t="str">
        <f t="shared" si="3"/>
        <v>鹿児島県</v>
      </c>
      <c r="C107" s="72">
        <f t="shared" si="5"/>
        <v>0</v>
      </c>
      <c r="D107" s="53">
        <f t="shared" si="11"/>
        <v>0</v>
      </c>
      <c r="E107" s="53">
        <f t="shared" si="11"/>
        <v>0</v>
      </c>
      <c r="F107" s="53">
        <f t="shared" si="11"/>
        <v>0</v>
      </c>
      <c r="G107" s="53">
        <f t="shared" si="11"/>
        <v>0</v>
      </c>
      <c r="H107" s="53">
        <f t="shared" si="11"/>
        <v>0</v>
      </c>
      <c r="I107" s="53">
        <f t="shared" si="11"/>
        <v>0</v>
      </c>
      <c r="J107" s="53">
        <f t="shared" si="11"/>
        <v>0</v>
      </c>
      <c r="K107" s="53">
        <f t="shared" si="11"/>
        <v>0</v>
      </c>
      <c r="L107" s="53">
        <f t="shared" si="11"/>
        <v>0</v>
      </c>
      <c r="M107" s="73">
        <f t="shared" si="11"/>
        <v>0</v>
      </c>
      <c r="N107" s="72">
        <f t="shared" si="11"/>
        <v>0</v>
      </c>
      <c r="O107" s="53">
        <f t="shared" si="11"/>
        <v>0</v>
      </c>
      <c r="P107" s="53">
        <f t="shared" si="11"/>
        <v>0</v>
      </c>
      <c r="Q107" s="53">
        <f t="shared" si="11"/>
        <v>0</v>
      </c>
      <c r="R107" s="53">
        <f t="shared" si="11"/>
        <v>0</v>
      </c>
      <c r="S107" s="53">
        <f t="shared" si="11"/>
        <v>0</v>
      </c>
      <c r="T107" s="53">
        <f t="shared" si="11"/>
        <v>0</v>
      </c>
      <c r="U107" s="53">
        <f t="shared" si="11"/>
        <v>0</v>
      </c>
      <c r="V107" s="53">
        <f t="shared" si="11"/>
        <v>0</v>
      </c>
      <c r="W107" s="73">
        <f t="shared" si="11"/>
        <v>0</v>
      </c>
      <c r="X107" s="72">
        <f t="shared" si="11"/>
        <v>0</v>
      </c>
      <c r="Y107" s="53">
        <f t="shared" si="11"/>
        <v>0</v>
      </c>
      <c r="Z107" s="53">
        <f t="shared" si="11"/>
        <v>0</v>
      </c>
      <c r="AA107" s="53">
        <f t="shared" si="11"/>
        <v>0</v>
      </c>
      <c r="AB107" s="53">
        <f t="shared" si="11"/>
        <v>0</v>
      </c>
      <c r="AC107" s="73">
        <f t="shared" si="11"/>
        <v>0</v>
      </c>
      <c r="AD107" s="102">
        <f t="shared" si="11"/>
        <v>0</v>
      </c>
      <c r="AE107" s="72">
        <f t="shared" si="11"/>
        <v>0</v>
      </c>
      <c r="AF107" s="73">
        <f t="shared" si="11"/>
        <v>0</v>
      </c>
      <c r="AG107" s="72">
        <f t="shared" si="11"/>
        <v>0</v>
      </c>
      <c r="AH107" s="73">
        <f t="shared" si="11"/>
        <v>0</v>
      </c>
      <c r="AI107" s="102">
        <f t="shared" si="11"/>
        <v>0</v>
      </c>
      <c r="AJ107" s="102">
        <f t="shared" si="11"/>
        <v>0</v>
      </c>
      <c r="AK107" s="13">
        <f t="shared" si="6"/>
        <v>0</v>
      </c>
    </row>
    <row r="108" spans="1:37" ht="12" thickBot="1" x14ac:dyDescent="0.2">
      <c r="A108" s="14">
        <f>VLOOKUP(B108,'(※編集しないでください)薬剤等リスト'!$H:$I,2,FALSE)</f>
        <v>47</v>
      </c>
      <c r="B108" s="62" t="str">
        <f t="shared" si="3"/>
        <v>沖縄県</v>
      </c>
      <c r="C108" s="72">
        <f t="shared" si="5"/>
        <v>0</v>
      </c>
      <c r="D108" s="53">
        <f t="shared" si="11"/>
        <v>0</v>
      </c>
      <c r="E108" s="53">
        <f t="shared" si="11"/>
        <v>0</v>
      </c>
      <c r="F108" s="53">
        <f t="shared" si="11"/>
        <v>0</v>
      </c>
      <c r="G108" s="53">
        <f t="shared" si="11"/>
        <v>0</v>
      </c>
      <c r="H108" s="53">
        <f t="shared" si="11"/>
        <v>0</v>
      </c>
      <c r="I108" s="53">
        <f t="shared" si="11"/>
        <v>0</v>
      </c>
      <c r="J108" s="53">
        <f t="shared" si="11"/>
        <v>0</v>
      </c>
      <c r="K108" s="53">
        <f t="shared" si="11"/>
        <v>0</v>
      </c>
      <c r="L108" s="53">
        <f t="shared" si="11"/>
        <v>0</v>
      </c>
      <c r="M108" s="73">
        <f>M57*M$6*M$5</f>
        <v>0</v>
      </c>
      <c r="N108" s="72">
        <f t="shared" si="11"/>
        <v>0</v>
      </c>
      <c r="O108" s="53">
        <f t="shared" si="11"/>
        <v>0</v>
      </c>
      <c r="P108" s="53">
        <f t="shared" si="11"/>
        <v>0</v>
      </c>
      <c r="Q108" s="53">
        <f t="shared" si="11"/>
        <v>0</v>
      </c>
      <c r="R108" s="53">
        <f t="shared" si="11"/>
        <v>0</v>
      </c>
      <c r="S108" s="53">
        <f t="shared" si="11"/>
        <v>0</v>
      </c>
      <c r="T108" s="53">
        <f t="shared" si="11"/>
        <v>0</v>
      </c>
      <c r="U108" s="53">
        <f t="shared" si="11"/>
        <v>0</v>
      </c>
      <c r="V108" s="53">
        <f t="shared" si="11"/>
        <v>0</v>
      </c>
      <c r="W108" s="73">
        <f t="shared" si="11"/>
        <v>0</v>
      </c>
      <c r="X108" s="72">
        <f t="shared" si="11"/>
        <v>0</v>
      </c>
      <c r="Y108" s="53">
        <f t="shared" si="11"/>
        <v>0</v>
      </c>
      <c r="Z108" s="53">
        <f t="shared" si="11"/>
        <v>0</v>
      </c>
      <c r="AA108" s="53">
        <f t="shared" si="11"/>
        <v>0</v>
      </c>
      <c r="AB108" s="53">
        <f t="shared" si="11"/>
        <v>0</v>
      </c>
      <c r="AC108" s="73">
        <f t="shared" si="11"/>
        <v>0</v>
      </c>
      <c r="AD108" s="102">
        <f t="shared" si="11"/>
        <v>0</v>
      </c>
      <c r="AE108" s="72">
        <f t="shared" ref="AE108:AJ108" si="12">AE57*AE$6*AE$5</f>
        <v>0</v>
      </c>
      <c r="AF108" s="73">
        <f t="shared" si="12"/>
        <v>0</v>
      </c>
      <c r="AG108" s="72">
        <f t="shared" si="12"/>
        <v>0</v>
      </c>
      <c r="AH108" s="73">
        <f t="shared" si="12"/>
        <v>0</v>
      </c>
      <c r="AI108" s="102">
        <f t="shared" si="12"/>
        <v>0</v>
      </c>
      <c r="AJ108" s="102">
        <f t="shared" si="12"/>
        <v>0</v>
      </c>
      <c r="AK108" s="13">
        <f t="shared" si="6"/>
        <v>0</v>
      </c>
    </row>
    <row r="109" spans="1:37" ht="12.75" thickTop="1" thickBot="1" x14ac:dyDescent="0.2">
      <c r="A109" s="15"/>
      <c r="B109" s="63" t="str">
        <f t="shared" si="3"/>
        <v>合　　計</v>
      </c>
      <c r="C109" s="74">
        <f t="shared" ref="C109:AI109" si="13">SUM(C62:C108)</f>
        <v>0</v>
      </c>
      <c r="D109" s="75">
        <f t="shared" si="13"/>
        <v>0</v>
      </c>
      <c r="E109" s="75">
        <f t="shared" si="13"/>
        <v>0</v>
      </c>
      <c r="F109" s="75">
        <f t="shared" si="13"/>
        <v>0</v>
      </c>
      <c r="G109" s="75">
        <f t="shared" si="13"/>
        <v>0</v>
      </c>
      <c r="H109" s="75">
        <f t="shared" si="13"/>
        <v>0</v>
      </c>
      <c r="I109" s="75">
        <f t="shared" si="13"/>
        <v>0</v>
      </c>
      <c r="J109" s="75">
        <f t="shared" si="13"/>
        <v>0</v>
      </c>
      <c r="K109" s="75">
        <f t="shared" si="13"/>
        <v>0</v>
      </c>
      <c r="L109" s="75">
        <f t="shared" si="13"/>
        <v>0</v>
      </c>
      <c r="M109" s="76">
        <f>SUM(M62:M108)</f>
        <v>0</v>
      </c>
      <c r="N109" s="74">
        <f t="shared" si="13"/>
        <v>0</v>
      </c>
      <c r="O109" s="75">
        <f t="shared" si="13"/>
        <v>0</v>
      </c>
      <c r="P109" s="75">
        <f t="shared" si="13"/>
        <v>0</v>
      </c>
      <c r="Q109" s="75">
        <f t="shared" si="13"/>
        <v>0</v>
      </c>
      <c r="R109" s="75">
        <f t="shared" si="13"/>
        <v>0</v>
      </c>
      <c r="S109" s="75">
        <f t="shared" si="13"/>
        <v>0</v>
      </c>
      <c r="T109" s="75">
        <f t="shared" si="13"/>
        <v>0</v>
      </c>
      <c r="U109" s="75">
        <f t="shared" si="13"/>
        <v>0</v>
      </c>
      <c r="V109" s="75">
        <f t="shared" si="13"/>
        <v>0</v>
      </c>
      <c r="W109" s="76">
        <f t="shared" si="13"/>
        <v>0</v>
      </c>
      <c r="X109" s="74">
        <f t="shared" si="13"/>
        <v>0</v>
      </c>
      <c r="Y109" s="75">
        <f t="shared" si="13"/>
        <v>0</v>
      </c>
      <c r="Z109" s="75">
        <f t="shared" si="13"/>
        <v>0</v>
      </c>
      <c r="AA109" s="75">
        <f t="shared" si="13"/>
        <v>0</v>
      </c>
      <c r="AB109" s="75">
        <f t="shared" si="13"/>
        <v>0</v>
      </c>
      <c r="AC109" s="76">
        <f t="shared" si="13"/>
        <v>0</v>
      </c>
      <c r="AD109" s="103">
        <f t="shared" si="13"/>
        <v>0</v>
      </c>
      <c r="AE109" s="74">
        <f t="shared" si="13"/>
        <v>0</v>
      </c>
      <c r="AF109" s="76">
        <f t="shared" si="13"/>
        <v>0</v>
      </c>
      <c r="AG109" s="74">
        <f t="shared" si="13"/>
        <v>0</v>
      </c>
      <c r="AH109" s="76">
        <f t="shared" si="13"/>
        <v>0</v>
      </c>
      <c r="AI109" s="103">
        <f t="shared" si="13"/>
        <v>0</v>
      </c>
      <c r="AJ109" s="103">
        <f>SUM(AJ62:AJ108)</f>
        <v>0</v>
      </c>
      <c r="AK109" s="13">
        <f t="shared" si="6"/>
        <v>0</v>
      </c>
    </row>
  </sheetData>
  <mergeCells count="11">
    <mergeCell ref="AE8:AF8"/>
    <mergeCell ref="AG7:AH7"/>
    <mergeCell ref="B7:B10"/>
    <mergeCell ref="AE7:AF7"/>
    <mergeCell ref="AG8:AH8"/>
    <mergeCell ref="X8:AC8"/>
    <mergeCell ref="X7:AC7"/>
    <mergeCell ref="C7:M7"/>
    <mergeCell ref="C8:M8"/>
    <mergeCell ref="N7:W7"/>
    <mergeCell ref="N8:W8"/>
  </mergeCells>
  <phoneticPr fontId="2"/>
  <pageMargins left="0.31496062992125984" right="0.31496062992125984" top="0.35433070866141736" bottom="0.35433070866141736" header="0.31496062992125984" footer="0.31496062992125984"/>
  <pageSetup paperSize="8"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workbookViewId="0">
      <selection activeCell="O39" sqref="O39"/>
    </sheetView>
  </sheetViews>
  <sheetFormatPr defaultRowHeight="11.25" x14ac:dyDescent="0.15"/>
  <cols>
    <col min="1" max="1" width="4" bestFit="1" customWidth="1"/>
    <col min="2" max="2" width="28.33203125" bestFit="1" customWidth="1"/>
    <col min="3" max="3" width="30.5" bestFit="1" customWidth="1"/>
    <col min="4" max="4" width="34" bestFit="1" customWidth="1"/>
    <col min="5" max="5" width="8" bestFit="1" customWidth="1"/>
    <col min="6" max="6" width="7" bestFit="1" customWidth="1"/>
    <col min="8" max="8" width="10" bestFit="1" customWidth="1"/>
    <col min="9" max="9" width="6" bestFit="1" customWidth="1"/>
    <col min="12" max="12" width="6" bestFit="1" customWidth="1"/>
    <col min="13" max="13" width="12.1640625" bestFit="1" customWidth="1"/>
    <col min="14" max="14" width="6" bestFit="1" customWidth="1"/>
    <col min="15" max="15" width="8.5" customWidth="1"/>
  </cols>
  <sheetData>
    <row r="1" spans="1:15" x14ac:dyDescent="0.15">
      <c r="A1" s="1" t="s">
        <v>201</v>
      </c>
      <c r="B1" s="1" t="s">
        <v>200</v>
      </c>
      <c r="C1" s="1" t="s">
        <v>199</v>
      </c>
      <c r="D1" s="1" t="s">
        <v>198</v>
      </c>
      <c r="E1" s="5" t="s">
        <v>243</v>
      </c>
      <c r="F1" s="4" t="s">
        <v>242</v>
      </c>
      <c r="G1" s="16"/>
      <c r="H1" s="27" t="s">
        <v>197</v>
      </c>
      <c r="I1" s="27" t="s">
        <v>196</v>
      </c>
      <c r="L1" s="29" t="s">
        <v>259</v>
      </c>
      <c r="M1" s="29" t="s">
        <v>259</v>
      </c>
      <c r="N1" s="29" t="s">
        <v>260</v>
      </c>
      <c r="O1" s="30" t="s">
        <v>270</v>
      </c>
    </row>
    <row r="2" spans="1:15" x14ac:dyDescent="0.15">
      <c r="A2" s="1">
        <v>1</v>
      </c>
      <c r="B2" s="1" t="s">
        <v>194</v>
      </c>
      <c r="C2" s="1"/>
      <c r="D2" s="27" t="s">
        <v>257</v>
      </c>
      <c r="E2" s="22">
        <v>0</v>
      </c>
      <c r="F2" s="19">
        <v>1</v>
      </c>
      <c r="G2" s="16"/>
      <c r="H2" s="27" t="s">
        <v>1</v>
      </c>
      <c r="I2" s="27">
        <v>1</v>
      </c>
      <c r="L2" s="21">
        <v>1</v>
      </c>
      <c r="M2" s="21" t="s">
        <v>264</v>
      </c>
      <c r="N2" s="21" t="s">
        <v>261</v>
      </c>
      <c r="O2" s="21">
        <v>1</v>
      </c>
    </row>
    <row r="3" spans="1:15" x14ac:dyDescent="0.15">
      <c r="A3" s="1">
        <v>2</v>
      </c>
      <c r="B3" s="56" t="s">
        <v>192</v>
      </c>
      <c r="C3" s="1"/>
      <c r="D3" s="1"/>
      <c r="E3" s="23">
        <v>4.1563949187231755E-3</v>
      </c>
      <c r="F3" s="20">
        <v>1.05</v>
      </c>
      <c r="G3" s="16"/>
      <c r="H3" s="27" t="s">
        <v>2</v>
      </c>
      <c r="I3" s="27">
        <v>2</v>
      </c>
      <c r="L3" s="21">
        <v>1</v>
      </c>
      <c r="M3" s="21" t="s">
        <v>264</v>
      </c>
      <c r="N3" s="21" t="s">
        <v>262</v>
      </c>
      <c r="O3" s="21">
        <v>1</v>
      </c>
    </row>
    <row r="4" spans="1:15" x14ac:dyDescent="0.15">
      <c r="A4" s="1">
        <v>3</v>
      </c>
      <c r="B4" s="1" t="s">
        <v>190</v>
      </c>
      <c r="C4" s="1" t="s">
        <v>126</v>
      </c>
      <c r="D4" s="56" t="s">
        <v>274</v>
      </c>
      <c r="E4" s="23">
        <v>1.8842761486954514E-2</v>
      </c>
      <c r="F4" s="20">
        <v>1.04</v>
      </c>
      <c r="G4" s="16"/>
      <c r="H4" s="27" t="s">
        <v>3</v>
      </c>
      <c r="I4" s="27">
        <v>3</v>
      </c>
      <c r="L4" s="21">
        <v>1</v>
      </c>
      <c r="M4" s="21" t="s">
        <v>264</v>
      </c>
      <c r="N4" s="28" t="s">
        <v>263</v>
      </c>
      <c r="O4" s="21">
        <f>2000000/700000</f>
        <v>2.8571428571428572</v>
      </c>
    </row>
    <row r="5" spans="1:15" x14ac:dyDescent="0.15">
      <c r="A5" s="1">
        <v>4</v>
      </c>
      <c r="B5" s="1" t="s">
        <v>187</v>
      </c>
      <c r="C5" s="1" t="s">
        <v>126</v>
      </c>
      <c r="D5" s="1" t="s">
        <v>186</v>
      </c>
      <c r="E5" s="22">
        <v>0.01</v>
      </c>
      <c r="F5" s="19">
        <v>1.04</v>
      </c>
      <c r="G5" s="16"/>
      <c r="H5" s="27" t="s">
        <v>4</v>
      </c>
      <c r="I5" s="27">
        <v>4</v>
      </c>
      <c r="L5" s="28">
        <v>1</v>
      </c>
      <c r="M5" s="28" t="s">
        <v>264</v>
      </c>
      <c r="N5" s="28" t="s">
        <v>265</v>
      </c>
      <c r="O5" s="21">
        <v>1000</v>
      </c>
    </row>
    <row r="6" spans="1:15" x14ac:dyDescent="0.15">
      <c r="A6" s="1">
        <v>5</v>
      </c>
      <c r="B6" s="1" t="s">
        <v>184</v>
      </c>
      <c r="C6" s="1" t="s">
        <v>126</v>
      </c>
      <c r="D6" s="1" t="s">
        <v>183</v>
      </c>
      <c r="E6" s="22">
        <v>0.02</v>
      </c>
      <c r="F6" s="19">
        <v>1.05</v>
      </c>
      <c r="G6" s="16"/>
      <c r="H6" s="27" t="s">
        <v>5</v>
      </c>
      <c r="I6" s="27">
        <v>5</v>
      </c>
      <c r="L6" s="21">
        <v>2</v>
      </c>
      <c r="M6" s="21" t="s">
        <v>266</v>
      </c>
      <c r="N6" s="21" t="s">
        <v>261</v>
      </c>
      <c r="O6" s="21">
        <v>1</v>
      </c>
    </row>
    <row r="7" spans="1:15" x14ac:dyDescent="0.15">
      <c r="A7" s="1">
        <v>6</v>
      </c>
      <c r="B7" s="1" t="s">
        <v>181</v>
      </c>
      <c r="C7" s="1" t="s">
        <v>126</v>
      </c>
      <c r="D7" s="1" t="s">
        <v>180</v>
      </c>
      <c r="E7" s="22">
        <v>0.01</v>
      </c>
      <c r="F7" s="19">
        <v>1.06</v>
      </c>
      <c r="G7" s="16"/>
      <c r="H7" s="27" t="s">
        <v>6</v>
      </c>
      <c r="I7" s="27">
        <v>6</v>
      </c>
      <c r="L7" s="21">
        <v>2</v>
      </c>
      <c r="M7" s="21" t="s">
        <v>266</v>
      </c>
      <c r="N7" s="21" t="s">
        <v>262</v>
      </c>
      <c r="O7" s="21">
        <v>1.05</v>
      </c>
    </row>
    <row r="8" spans="1:15" x14ac:dyDescent="0.15">
      <c r="A8" s="1">
        <v>7</v>
      </c>
      <c r="B8" s="1" t="s">
        <v>178</v>
      </c>
      <c r="C8" s="1" t="s">
        <v>126</v>
      </c>
      <c r="D8" s="1" t="s">
        <v>177</v>
      </c>
      <c r="E8" s="22">
        <v>5.0000000000000001E-3</v>
      </c>
      <c r="F8" s="19">
        <v>1</v>
      </c>
      <c r="G8" s="16"/>
      <c r="H8" s="27" t="s">
        <v>7</v>
      </c>
      <c r="I8" s="27">
        <v>7</v>
      </c>
      <c r="L8" s="21">
        <v>2</v>
      </c>
      <c r="M8" s="21" t="s">
        <v>266</v>
      </c>
      <c r="N8" s="28" t="s">
        <v>265</v>
      </c>
      <c r="O8" s="21">
        <v>1000</v>
      </c>
    </row>
    <row r="9" spans="1:15" x14ac:dyDescent="0.15">
      <c r="A9" s="1">
        <v>8</v>
      </c>
      <c r="B9" s="1" t="s">
        <v>175</v>
      </c>
      <c r="C9" s="1" t="s">
        <v>126</v>
      </c>
      <c r="D9" s="1" t="s">
        <v>174</v>
      </c>
      <c r="E9" s="22">
        <v>0.01</v>
      </c>
      <c r="F9" s="19">
        <v>1.06</v>
      </c>
      <c r="G9" s="16"/>
      <c r="H9" s="27" t="s">
        <v>8</v>
      </c>
      <c r="I9" s="27">
        <v>8</v>
      </c>
      <c r="L9" s="21">
        <v>3</v>
      </c>
      <c r="M9" s="21" t="s">
        <v>267</v>
      </c>
      <c r="N9" s="21" t="s">
        <v>261</v>
      </c>
      <c r="O9" s="21">
        <v>1</v>
      </c>
    </row>
    <row r="10" spans="1:15" x14ac:dyDescent="0.15">
      <c r="A10" s="1">
        <v>9</v>
      </c>
      <c r="B10" s="1" t="s">
        <v>172</v>
      </c>
      <c r="C10" s="1" t="s">
        <v>121</v>
      </c>
      <c r="D10" s="1" t="s">
        <v>171</v>
      </c>
      <c r="E10" s="22">
        <v>6.7000000000000002E-3</v>
      </c>
      <c r="F10" s="19">
        <v>1.04</v>
      </c>
      <c r="G10" s="16"/>
      <c r="H10" s="27" t="s">
        <v>9</v>
      </c>
      <c r="I10" s="27">
        <v>9</v>
      </c>
      <c r="L10" s="28">
        <v>5</v>
      </c>
      <c r="M10" s="28" t="s">
        <v>268</v>
      </c>
      <c r="N10" s="21" t="s">
        <v>261</v>
      </c>
      <c r="O10" s="21">
        <v>1</v>
      </c>
    </row>
    <row r="11" spans="1:15" x14ac:dyDescent="0.15">
      <c r="A11" s="1">
        <v>10</v>
      </c>
      <c r="B11" s="1" t="s">
        <v>169</v>
      </c>
      <c r="C11" s="1" t="s">
        <v>121</v>
      </c>
      <c r="D11" s="1" t="s">
        <v>168</v>
      </c>
      <c r="E11" s="22">
        <v>0</v>
      </c>
      <c r="F11" s="19">
        <v>1.04</v>
      </c>
      <c r="G11" s="16"/>
      <c r="H11" s="27" t="s">
        <v>10</v>
      </c>
      <c r="I11" s="27">
        <v>10</v>
      </c>
      <c r="L11" s="28">
        <v>5</v>
      </c>
      <c r="M11" s="28" t="s">
        <v>268</v>
      </c>
      <c r="N11" s="21" t="s">
        <v>262</v>
      </c>
      <c r="O11" s="21">
        <v>1</v>
      </c>
    </row>
    <row r="12" spans="1:15" x14ac:dyDescent="0.15">
      <c r="A12" s="1">
        <v>11</v>
      </c>
      <c r="B12" s="1" t="s">
        <v>166</v>
      </c>
      <c r="C12" s="1" t="s">
        <v>121</v>
      </c>
      <c r="D12" s="18" t="s">
        <v>165</v>
      </c>
      <c r="E12" s="22">
        <v>1.2E-4</v>
      </c>
      <c r="F12" s="19">
        <v>1.06</v>
      </c>
      <c r="G12" s="16"/>
      <c r="H12" s="27" t="s">
        <v>11</v>
      </c>
      <c r="I12" s="27">
        <v>11</v>
      </c>
      <c r="L12" s="28">
        <v>6</v>
      </c>
      <c r="M12" s="28" t="s">
        <v>269</v>
      </c>
      <c r="N12" s="21" t="s">
        <v>261</v>
      </c>
      <c r="O12" s="21">
        <v>1</v>
      </c>
    </row>
    <row r="13" spans="1:15" x14ac:dyDescent="0.15">
      <c r="A13" s="1">
        <v>12</v>
      </c>
      <c r="B13" s="1" t="s">
        <v>163</v>
      </c>
      <c r="C13" s="1" t="s">
        <v>121</v>
      </c>
      <c r="D13" s="1" t="s">
        <v>162</v>
      </c>
      <c r="E13" s="22">
        <v>2.0000000000000001E-4</v>
      </c>
      <c r="F13" s="19">
        <v>1.08</v>
      </c>
      <c r="G13" s="16"/>
      <c r="H13" s="27" t="s">
        <v>12</v>
      </c>
      <c r="I13" s="27">
        <v>12</v>
      </c>
      <c r="L13" s="28">
        <v>6</v>
      </c>
      <c r="M13" s="28" t="s">
        <v>269</v>
      </c>
      <c r="N13" s="21" t="s">
        <v>262</v>
      </c>
      <c r="O13" s="21">
        <v>1</v>
      </c>
    </row>
    <row r="14" spans="1:15" x14ac:dyDescent="0.15">
      <c r="A14" s="1">
        <v>13</v>
      </c>
      <c r="B14" s="1" t="s">
        <v>160</v>
      </c>
      <c r="C14" s="1" t="s">
        <v>121</v>
      </c>
      <c r="D14" s="1" t="s">
        <v>159</v>
      </c>
      <c r="E14" s="22">
        <v>0</v>
      </c>
      <c r="F14" s="20">
        <v>1.07</v>
      </c>
      <c r="G14" s="16"/>
      <c r="H14" s="27" t="s">
        <v>13</v>
      </c>
      <c r="I14" s="27">
        <v>13</v>
      </c>
    </row>
    <row r="15" spans="1:15" x14ac:dyDescent="0.15">
      <c r="A15" s="1">
        <v>14</v>
      </c>
      <c r="B15" s="1" t="s">
        <v>157</v>
      </c>
      <c r="C15" s="1" t="s">
        <v>121</v>
      </c>
      <c r="D15" s="1" t="s">
        <v>156</v>
      </c>
      <c r="E15" s="22">
        <v>3.5E-4</v>
      </c>
      <c r="F15" s="19">
        <v>1.1100000000000001</v>
      </c>
      <c r="G15" s="16"/>
      <c r="H15" s="27" t="s">
        <v>14</v>
      </c>
      <c r="I15" s="27">
        <v>14</v>
      </c>
    </row>
    <row r="16" spans="1:15" x14ac:dyDescent="0.15">
      <c r="A16" s="1">
        <v>15</v>
      </c>
      <c r="B16" s="1" t="s">
        <v>154</v>
      </c>
      <c r="C16" s="1" t="s">
        <v>151</v>
      </c>
      <c r="D16" s="1" t="s">
        <v>150</v>
      </c>
      <c r="E16" s="23">
        <v>5.0000000000000001E-4</v>
      </c>
      <c r="F16" s="20">
        <v>1.05</v>
      </c>
      <c r="G16" s="16"/>
      <c r="H16" s="27" t="s">
        <v>15</v>
      </c>
      <c r="I16" s="27">
        <v>15</v>
      </c>
    </row>
    <row r="17" spans="1:9" x14ac:dyDescent="0.15">
      <c r="A17" s="1">
        <v>16</v>
      </c>
      <c r="B17" s="1" t="s">
        <v>152</v>
      </c>
      <c r="C17" s="1" t="s">
        <v>151</v>
      </c>
      <c r="D17" s="1" t="s">
        <v>150</v>
      </c>
      <c r="E17" s="23">
        <v>5.0000000000000001E-4</v>
      </c>
      <c r="F17" s="20">
        <v>1.05</v>
      </c>
      <c r="G17" s="16"/>
      <c r="H17" s="27" t="s">
        <v>16</v>
      </c>
      <c r="I17" s="27">
        <v>16</v>
      </c>
    </row>
    <row r="18" spans="1:9" x14ac:dyDescent="0.15">
      <c r="A18" s="1">
        <v>17</v>
      </c>
      <c r="B18" s="1" t="s">
        <v>148</v>
      </c>
      <c r="C18" s="1" t="s">
        <v>141</v>
      </c>
      <c r="D18" s="1" t="s">
        <v>147</v>
      </c>
      <c r="E18" s="22">
        <v>5.0000000000000002E-5</v>
      </c>
      <c r="F18" s="19">
        <v>1.026</v>
      </c>
      <c r="G18" s="16"/>
      <c r="H18" s="27" t="s">
        <v>17</v>
      </c>
      <c r="I18" s="27">
        <v>17</v>
      </c>
    </row>
    <row r="19" spans="1:9" x14ac:dyDescent="0.15">
      <c r="A19" s="1">
        <v>18</v>
      </c>
      <c r="B19" s="1" t="s">
        <v>145</v>
      </c>
      <c r="C19" s="1" t="s">
        <v>141</v>
      </c>
      <c r="D19" s="1" t="s">
        <v>144</v>
      </c>
      <c r="E19" s="22">
        <v>5.0000000000000002E-5</v>
      </c>
      <c r="F19" s="19">
        <v>1.03</v>
      </c>
      <c r="G19" s="16"/>
      <c r="H19" s="27" t="s">
        <v>18</v>
      </c>
      <c r="I19" s="27">
        <v>18</v>
      </c>
    </row>
    <row r="20" spans="1:9" x14ac:dyDescent="0.15">
      <c r="A20" s="1">
        <v>19</v>
      </c>
      <c r="B20" s="1" t="s">
        <v>142</v>
      </c>
      <c r="C20" s="1" t="s">
        <v>141</v>
      </c>
      <c r="D20" s="1" t="s">
        <v>140</v>
      </c>
      <c r="E20" s="22">
        <v>5.0000000000000002E-5</v>
      </c>
      <c r="F20" s="20">
        <v>1.03</v>
      </c>
      <c r="G20" s="16"/>
      <c r="H20" s="27" t="s">
        <v>19</v>
      </c>
      <c r="I20" s="27">
        <v>19</v>
      </c>
    </row>
    <row r="21" spans="1:9" x14ac:dyDescent="0.15">
      <c r="A21" s="1">
        <v>20</v>
      </c>
      <c r="B21" s="1" t="s">
        <v>138</v>
      </c>
      <c r="C21" s="56" t="s">
        <v>279</v>
      </c>
      <c r="D21" s="1" t="s">
        <v>137</v>
      </c>
      <c r="E21" s="22">
        <v>3.0000000000000001E-5</v>
      </c>
      <c r="F21" s="20">
        <v>1.03</v>
      </c>
      <c r="G21" s="16"/>
      <c r="H21" s="27" t="s">
        <v>20</v>
      </c>
      <c r="I21" s="27">
        <v>20</v>
      </c>
    </row>
    <row r="22" spans="1:9" x14ac:dyDescent="0.15">
      <c r="A22" s="1">
        <v>21</v>
      </c>
      <c r="B22" s="1" t="s">
        <v>135</v>
      </c>
      <c r="C22" s="1" t="s">
        <v>131</v>
      </c>
      <c r="D22" s="1" t="s">
        <v>134</v>
      </c>
      <c r="E22" s="22">
        <v>1.1999999999999999E-3</v>
      </c>
      <c r="F22" s="20">
        <v>1.05</v>
      </c>
      <c r="G22" s="16"/>
      <c r="H22" s="27" t="s">
        <v>21</v>
      </c>
      <c r="I22" s="27">
        <v>21</v>
      </c>
    </row>
    <row r="23" spans="1:9" x14ac:dyDescent="0.15">
      <c r="A23" s="1">
        <v>22</v>
      </c>
      <c r="B23" s="1" t="s">
        <v>132</v>
      </c>
      <c r="C23" s="1" t="s">
        <v>131</v>
      </c>
      <c r="D23" s="1" t="s">
        <v>130</v>
      </c>
      <c r="E23" s="22">
        <v>2E-3</v>
      </c>
      <c r="F23" s="20">
        <v>1.05</v>
      </c>
      <c r="G23" s="16"/>
      <c r="H23" s="27" t="s">
        <v>22</v>
      </c>
      <c r="I23" s="27">
        <v>22</v>
      </c>
    </row>
    <row r="24" spans="1:9" x14ac:dyDescent="0.15">
      <c r="A24" s="1">
        <v>23</v>
      </c>
      <c r="B24" s="1" t="s">
        <v>244</v>
      </c>
      <c r="C24" s="1" t="s">
        <v>126</v>
      </c>
      <c r="D24" s="1" t="s">
        <v>128</v>
      </c>
      <c r="E24" s="22">
        <v>0.01</v>
      </c>
      <c r="F24" s="19">
        <v>1.03</v>
      </c>
      <c r="G24" s="16"/>
      <c r="H24" s="27" t="s">
        <v>23</v>
      </c>
      <c r="I24" s="27">
        <v>23</v>
      </c>
    </row>
    <row r="25" spans="1:9" x14ac:dyDescent="0.15">
      <c r="A25" s="1">
        <v>24</v>
      </c>
      <c r="B25" s="1" t="s">
        <v>245</v>
      </c>
      <c r="C25" s="1" t="s">
        <v>126</v>
      </c>
      <c r="D25" s="1" t="s">
        <v>125</v>
      </c>
      <c r="E25" s="22">
        <v>0.01</v>
      </c>
      <c r="F25" s="19">
        <v>1.03</v>
      </c>
      <c r="G25" s="16"/>
      <c r="H25" s="27" t="s">
        <v>24</v>
      </c>
      <c r="I25" s="27">
        <v>24</v>
      </c>
    </row>
    <row r="26" spans="1:9" x14ac:dyDescent="0.15">
      <c r="A26" s="1">
        <v>25</v>
      </c>
      <c r="B26" s="1" t="s">
        <v>246</v>
      </c>
      <c r="C26" s="1" t="s">
        <v>121</v>
      </c>
      <c r="D26" s="1" t="s">
        <v>123</v>
      </c>
      <c r="E26" s="23">
        <v>5.0000000000000001E-4</v>
      </c>
      <c r="F26" s="19">
        <v>1.08</v>
      </c>
      <c r="G26" s="16"/>
      <c r="H26" s="27" t="s">
        <v>25</v>
      </c>
      <c r="I26" s="27">
        <v>25</v>
      </c>
    </row>
    <row r="27" spans="1:9" x14ac:dyDescent="0.15">
      <c r="A27" s="1">
        <v>26</v>
      </c>
      <c r="B27" s="1" t="s">
        <v>247</v>
      </c>
      <c r="C27" s="1" t="s">
        <v>121</v>
      </c>
      <c r="D27" s="1" t="s">
        <v>120</v>
      </c>
      <c r="E27" s="23">
        <v>5.0000000000000001E-4</v>
      </c>
      <c r="F27" s="20">
        <v>1.07</v>
      </c>
      <c r="G27" s="16"/>
      <c r="H27" s="27" t="s">
        <v>26</v>
      </c>
      <c r="I27" s="27">
        <v>26</v>
      </c>
    </row>
    <row r="28" spans="1:9" x14ac:dyDescent="0.15">
      <c r="A28" s="1">
        <v>27</v>
      </c>
      <c r="B28" s="1" t="s">
        <v>118</v>
      </c>
      <c r="C28" s="1" t="s">
        <v>117</v>
      </c>
      <c r="D28" s="1" t="s">
        <v>116</v>
      </c>
      <c r="E28" s="23">
        <v>0.01</v>
      </c>
      <c r="F28" s="19">
        <v>1.07</v>
      </c>
      <c r="G28" s="16"/>
      <c r="H28" s="27" t="s">
        <v>27</v>
      </c>
      <c r="I28" s="27">
        <v>27</v>
      </c>
    </row>
    <row r="29" spans="1:9" x14ac:dyDescent="0.15">
      <c r="A29" s="25">
        <v>31</v>
      </c>
      <c r="B29" s="25" t="s">
        <v>248</v>
      </c>
      <c r="C29" s="25" t="s">
        <v>126</v>
      </c>
      <c r="D29" s="25" t="s">
        <v>248</v>
      </c>
      <c r="E29" s="23">
        <v>1.974553412387399E-2</v>
      </c>
      <c r="F29" s="3">
        <v>1.04</v>
      </c>
      <c r="G29" s="16"/>
      <c r="H29" s="27" t="s">
        <v>28</v>
      </c>
      <c r="I29" s="27">
        <v>28</v>
      </c>
    </row>
    <row r="30" spans="1:9" x14ac:dyDescent="0.15">
      <c r="A30" s="25">
        <v>32</v>
      </c>
      <c r="B30" s="25" t="s">
        <v>249</v>
      </c>
      <c r="C30" s="25" t="s">
        <v>126</v>
      </c>
      <c r="D30" s="25" t="s">
        <v>249</v>
      </c>
      <c r="E30" s="23">
        <v>0.01</v>
      </c>
      <c r="F30" s="3">
        <v>1.04</v>
      </c>
      <c r="G30" s="16"/>
      <c r="H30" s="27" t="s">
        <v>29</v>
      </c>
      <c r="I30" s="27">
        <v>29</v>
      </c>
    </row>
    <row r="31" spans="1:9" x14ac:dyDescent="0.15">
      <c r="A31" s="25">
        <v>33</v>
      </c>
      <c r="B31" s="25" t="s">
        <v>250</v>
      </c>
      <c r="C31" s="25" t="s">
        <v>121</v>
      </c>
      <c r="D31" s="25" t="s">
        <v>250</v>
      </c>
      <c r="E31" s="23">
        <v>4.1022903718405529E-3</v>
      </c>
      <c r="F31" s="3">
        <v>1.07</v>
      </c>
      <c r="G31" s="16"/>
      <c r="H31" s="27" t="s">
        <v>30</v>
      </c>
      <c r="I31" s="27">
        <v>30</v>
      </c>
    </row>
    <row r="32" spans="1:9" x14ac:dyDescent="0.15">
      <c r="A32" s="25">
        <v>34</v>
      </c>
      <c r="B32" s="25" t="s">
        <v>251</v>
      </c>
      <c r="C32" s="25" t="s">
        <v>121</v>
      </c>
      <c r="D32" s="25" t="s">
        <v>251</v>
      </c>
      <c r="E32" s="23">
        <v>4.6491724346203866E-3</v>
      </c>
      <c r="F32" s="3">
        <v>1.07</v>
      </c>
      <c r="G32" s="16"/>
      <c r="H32" s="27" t="s">
        <v>31</v>
      </c>
      <c r="I32" s="27">
        <v>31</v>
      </c>
    </row>
    <row r="33" spans="1:9" x14ac:dyDescent="0.15">
      <c r="A33" s="25">
        <v>35</v>
      </c>
      <c r="B33" s="25" t="s">
        <v>252</v>
      </c>
      <c r="C33" s="25" t="s">
        <v>121</v>
      </c>
      <c r="D33" s="25" t="s">
        <v>252</v>
      </c>
      <c r="E33" s="23">
        <v>1.6031177585843691E-4</v>
      </c>
      <c r="F33" s="3">
        <v>1.07</v>
      </c>
      <c r="G33" s="16"/>
      <c r="H33" s="27" t="s">
        <v>32</v>
      </c>
      <c r="I33" s="27">
        <v>32</v>
      </c>
    </row>
    <row r="34" spans="1:9" x14ac:dyDescent="0.15">
      <c r="A34" s="25">
        <v>36</v>
      </c>
      <c r="B34" s="25" t="s">
        <v>253</v>
      </c>
      <c r="C34" s="25" t="s">
        <v>141</v>
      </c>
      <c r="D34" s="25" t="s">
        <v>253</v>
      </c>
      <c r="E34" s="23">
        <v>8.3537328040889569E-4</v>
      </c>
      <c r="F34" s="3">
        <v>1.03</v>
      </c>
      <c r="G34" s="16"/>
      <c r="H34" s="27" t="s">
        <v>33</v>
      </c>
      <c r="I34" s="27">
        <v>33</v>
      </c>
    </row>
    <row r="35" spans="1:9" x14ac:dyDescent="0.15">
      <c r="A35" s="25">
        <v>37</v>
      </c>
      <c r="B35" s="25" t="s">
        <v>254</v>
      </c>
      <c r="C35" s="25" t="s">
        <v>141</v>
      </c>
      <c r="D35" s="25" t="s">
        <v>254</v>
      </c>
      <c r="E35" s="23">
        <v>8.3760878574388727E-4</v>
      </c>
      <c r="F35" s="3">
        <v>1.03</v>
      </c>
      <c r="G35" s="16"/>
      <c r="H35" s="27" t="s">
        <v>34</v>
      </c>
      <c r="I35" s="27">
        <v>34</v>
      </c>
    </row>
    <row r="36" spans="1:9" x14ac:dyDescent="0.15">
      <c r="A36" s="25">
        <v>38</v>
      </c>
      <c r="B36" s="25" t="s">
        <v>255</v>
      </c>
      <c r="C36" s="25" t="s">
        <v>141</v>
      </c>
      <c r="D36" s="25" t="s">
        <v>255</v>
      </c>
      <c r="E36" s="23">
        <v>5.0000000000000002E-5</v>
      </c>
      <c r="F36" s="3">
        <v>1.03</v>
      </c>
      <c r="G36" s="16"/>
      <c r="H36" s="27" t="s">
        <v>35</v>
      </c>
      <c r="I36" s="27">
        <v>35</v>
      </c>
    </row>
    <row r="37" spans="1:9" x14ac:dyDescent="0.15">
      <c r="A37" s="1">
        <v>39</v>
      </c>
      <c r="B37" s="21"/>
      <c r="C37" s="1"/>
      <c r="D37" s="1"/>
      <c r="E37" s="24"/>
      <c r="F37" s="2"/>
      <c r="G37" s="16"/>
      <c r="H37" s="27" t="s">
        <v>36</v>
      </c>
      <c r="I37" s="27">
        <v>36</v>
      </c>
    </row>
    <row r="38" spans="1:9" x14ac:dyDescent="0.15">
      <c r="A38" s="1">
        <v>40</v>
      </c>
      <c r="B38" s="1"/>
      <c r="C38" s="1"/>
      <c r="D38" s="1"/>
      <c r="E38" s="24"/>
      <c r="F38" s="2"/>
      <c r="G38" s="16"/>
      <c r="H38" s="27" t="s">
        <v>37</v>
      </c>
      <c r="I38" s="27">
        <v>37</v>
      </c>
    </row>
    <row r="39" spans="1:9" x14ac:dyDescent="0.15">
      <c r="A39" s="1">
        <v>41</v>
      </c>
      <c r="B39" s="1"/>
      <c r="C39" s="1"/>
      <c r="D39" s="1"/>
      <c r="E39" s="24"/>
      <c r="F39" s="2"/>
      <c r="G39" s="16"/>
      <c r="H39" s="27" t="s">
        <v>38</v>
      </c>
      <c r="I39" s="27">
        <v>38</v>
      </c>
    </row>
    <row r="40" spans="1:9" x14ac:dyDescent="0.15">
      <c r="A40" s="1">
        <v>42</v>
      </c>
      <c r="B40" s="1"/>
      <c r="C40" s="1"/>
      <c r="D40" s="1"/>
      <c r="E40" s="24"/>
      <c r="F40" s="2"/>
      <c r="G40" s="16"/>
      <c r="H40" s="27" t="s">
        <v>39</v>
      </c>
      <c r="I40" s="27">
        <v>39</v>
      </c>
    </row>
    <row r="41" spans="1:9" x14ac:dyDescent="0.15">
      <c r="A41" s="1">
        <v>43</v>
      </c>
      <c r="B41" s="1"/>
      <c r="C41" s="1"/>
      <c r="D41" s="1"/>
      <c r="E41" s="24"/>
      <c r="F41" s="2"/>
      <c r="G41" s="16"/>
      <c r="H41" s="27" t="s">
        <v>40</v>
      </c>
      <c r="I41" s="27">
        <v>40</v>
      </c>
    </row>
    <row r="42" spans="1:9" x14ac:dyDescent="0.15">
      <c r="A42" s="1">
        <v>44</v>
      </c>
      <c r="B42" s="1"/>
      <c r="C42" s="1"/>
      <c r="D42" s="1"/>
      <c r="E42" s="24"/>
      <c r="F42" s="2"/>
      <c r="G42" s="16"/>
      <c r="H42" s="27" t="s">
        <v>41</v>
      </c>
      <c r="I42" s="27">
        <v>41</v>
      </c>
    </row>
    <row r="43" spans="1:9" x14ac:dyDescent="0.15">
      <c r="A43" s="16"/>
      <c r="B43" s="16"/>
      <c r="C43" s="16"/>
      <c r="D43" s="16"/>
      <c r="E43" s="16"/>
      <c r="F43" s="17"/>
      <c r="G43" s="16"/>
      <c r="H43" s="27" t="s">
        <v>42</v>
      </c>
      <c r="I43" s="27">
        <v>42</v>
      </c>
    </row>
    <row r="44" spans="1:9" x14ac:dyDescent="0.15">
      <c r="A44" s="16"/>
      <c r="B44" s="16"/>
      <c r="C44" s="16"/>
      <c r="D44" s="16"/>
      <c r="E44" s="16"/>
      <c r="F44" s="17"/>
      <c r="G44" s="16"/>
      <c r="H44" s="27" t="s">
        <v>43</v>
      </c>
      <c r="I44" s="27">
        <v>43</v>
      </c>
    </row>
    <row r="45" spans="1:9" x14ac:dyDescent="0.15">
      <c r="A45" s="16"/>
      <c r="B45" s="16"/>
      <c r="C45" s="16"/>
      <c r="D45" s="16"/>
      <c r="E45" s="16"/>
      <c r="F45" s="17"/>
      <c r="G45" s="16"/>
      <c r="H45" s="27" t="s">
        <v>44</v>
      </c>
      <c r="I45" s="27">
        <v>44</v>
      </c>
    </row>
    <row r="46" spans="1:9" x14ac:dyDescent="0.15">
      <c r="A46" s="16"/>
      <c r="B46" s="26" t="s">
        <v>256</v>
      </c>
      <c r="D46" s="16"/>
      <c r="E46" s="16"/>
      <c r="F46" s="17"/>
      <c r="G46" s="16"/>
      <c r="H46" s="27" t="s">
        <v>45</v>
      </c>
      <c r="I46" s="27">
        <v>45</v>
      </c>
    </row>
    <row r="47" spans="1:9" x14ac:dyDescent="0.15">
      <c r="A47" s="16"/>
      <c r="B47" s="16"/>
      <c r="C47" s="16"/>
      <c r="D47" s="16"/>
      <c r="E47" s="16"/>
      <c r="F47" s="17"/>
      <c r="G47" s="16"/>
      <c r="H47" s="27" t="s">
        <v>46</v>
      </c>
      <c r="I47" s="27">
        <v>46</v>
      </c>
    </row>
    <row r="48" spans="1:9" x14ac:dyDescent="0.15">
      <c r="A48" s="16"/>
      <c r="B48" s="16"/>
      <c r="C48" s="16"/>
      <c r="D48" s="16"/>
      <c r="E48" s="16"/>
      <c r="F48" s="17"/>
      <c r="G48" s="16"/>
      <c r="H48" s="27" t="s">
        <v>47</v>
      </c>
      <c r="I48" s="27">
        <v>47</v>
      </c>
    </row>
    <row r="49" spans="1:9" x14ac:dyDescent="0.15">
      <c r="A49" s="16"/>
      <c r="B49" s="16"/>
      <c r="C49" s="16"/>
      <c r="D49" s="16"/>
      <c r="E49" s="16"/>
      <c r="F49" s="17"/>
      <c r="G49" s="16"/>
      <c r="H49" s="27" t="s">
        <v>95</v>
      </c>
      <c r="I49" s="27">
        <v>2</v>
      </c>
    </row>
    <row r="50" spans="1:9" x14ac:dyDescent="0.15">
      <c r="A50" s="16"/>
      <c r="B50" s="16"/>
      <c r="C50" s="16"/>
      <c r="D50" s="16"/>
      <c r="E50" s="16"/>
      <c r="F50" s="17"/>
      <c r="G50" s="16"/>
      <c r="H50" s="27" t="s">
        <v>94</v>
      </c>
      <c r="I50" s="27">
        <v>3</v>
      </c>
    </row>
    <row r="51" spans="1:9" x14ac:dyDescent="0.15">
      <c r="A51" s="16"/>
      <c r="B51" s="16"/>
      <c r="C51" s="16"/>
      <c r="D51" s="16"/>
      <c r="E51" s="16"/>
      <c r="F51" s="17"/>
      <c r="G51" s="16"/>
      <c r="H51" s="27" t="s">
        <v>92</v>
      </c>
      <c r="I51" s="27">
        <v>4</v>
      </c>
    </row>
    <row r="52" spans="1:9" x14ac:dyDescent="0.15">
      <c r="A52" s="16"/>
      <c r="B52" s="16"/>
      <c r="C52" s="16"/>
      <c r="D52" s="16"/>
      <c r="E52" s="16"/>
      <c r="F52" s="17"/>
      <c r="G52" s="16"/>
      <c r="H52" s="27" t="s">
        <v>91</v>
      </c>
      <c r="I52" s="27">
        <v>5</v>
      </c>
    </row>
    <row r="53" spans="1:9" x14ac:dyDescent="0.15">
      <c r="A53" s="16"/>
      <c r="B53" s="16"/>
      <c r="C53" s="16"/>
      <c r="D53" s="16"/>
      <c r="E53" s="16"/>
      <c r="F53" s="17"/>
      <c r="G53" s="16"/>
      <c r="H53" s="27" t="s">
        <v>90</v>
      </c>
      <c r="I53" s="27">
        <v>6</v>
      </c>
    </row>
    <row r="54" spans="1:9" x14ac:dyDescent="0.15">
      <c r="A54" s="16"/>
      <c r="B54" s="16"/>
      <c r="C54" s="16"/>
      <c r="D54" s="16"/>
      <c r="E54" s="16"/>
      <c r="F54" s="17"/>
      <c r="G54" s="16"/>
      <c r="H54" s="27" t="s">
        <v>89</v>
      </c>
      <c r="I54" s="27">
        <v>7</v>
      </c>
    </row>
    <row r="55" spans="1:9" x14ac:dyDescent="0.15">
      <c r="A55" s="16"/>
      <c r="B55" s="16"/>
      <c r="C55" s="16"/>
      <c r="D55" s="16"/>
      <c r="E55" s="16"/>
      <c r="F55" s="17"/>
      <c r="G55" s="16"/>
      <c r="H55" s="27" t="s">
        <v>88</v>
      </c>
      <c r="I55" s="27">
        <v>8</v>
      </c>
    </row>
    <row r="56" spans="1:9" x14ac:dyDescent="0.15">
      <c r="A56" s="16"/>
      <c r="B56" s="16"/>
      <c r="C56" s="16"/>
      <c r="D56" s="16"/>
      <c r="E56" s="16"/>
      <c r="F56" s="17"/>
      <c r="G56" s="16"/>
      <c r="H56" s="27" t="s">
        <v>87</v>
      </c>
      <c r="I56" s="27">
        <v>9</v>
      </c>
    </row>
    <row r="57" spans="1:9" x14ac:dyDescent="0.15">
      <c r="A57" s="16"/>
      <c r="B57" s="16"/>
      <c r="C57" s="16"/>
      <c r="D57" s="16"/>
      <c r="E57" s="16"/>
      <c r="F57" s="17"/>
      <c r="G57" s="16"/>
      <c r="H57" s="27" t="s">
        <v>86</v>
      </c>
      <c r="I57" s="27">
        <v>10</v>
      </c>
    </row>
    <row r="58" spans="1:9" x14ac:dyDescent="0.15">
      <c r="A58" s="16"/>
      <c r="B58" s="16"/>
      <c r="C58" s="16"/>
      <c r="D58" s="16"/>
      <c r="E58" s="16"/>
      <c r="F58" s="17"/>
      <c r="G58" s="16"/>
      <c r="H58" s="27" t="s">
        <v>85</v>
      </c>
      <c r="I58" s="27">
        <v>11</v>
      </c>
    </row>
    <row r="59" spans="1:9" x14ac:dyDescent="0.15">
      <c r="A59" s="16"/>
      <c r="B59" s="16"/>
      <c r="C59" s="16"/>
      <c r="D59" s="16"/>
      <c r="E59" s="16"/>
      <c r="F59" s="17"/>
      <c r="G59" s="16"/>
      <c r="H59" s="27" t="s">
        <v>84</v>
      </c>
      <c r="I59" s="27">
        <v>12</v>
      </c>
    </row>
    <row r="60" spans="1:9" x14ac:dyDescent="0.15">
      <c r="A60" s="16"/>
      <c r="B60" s="16"/>
      <c r="C60" s="16"/>
      <c r="D60" s="16"/>
      <c r="E60" s="16"/>
      <c r="F60" s="17"/>
      <c r="G60" s="16"/>
      <c r="H60" s="27" t="s">
        <v>83</v>
      </c>
      <c r="I60" s="27">
        <v>13</v>
      </c>
    </row>
    <row r="61" spans="1:9" x14ac:dyDescent="0.15">
      <c r="A61" s="16"/>
      <c r="B61" s="16"/>
      <c r="C61" s="16"/>
      <c r="D61" s="16"/>
      <c r="E61" s="16"/>
      <c r="F61" s="17"/>
      <c r="G61" s="16"/>
      <c r="H61" s="27" t="s">
        <v>82</v>
      </c>
      <c r="I61" s="27">
        <v>14</v>
      </c>
    </row>
    <row r="62" spans="1:9" x14ac:dyDescent="0.15">
      <c r="A62" s="16"/>
      <c r="B62" s="16"/>
      <c r="C62" s="16"/>
      <c r="D62" s="16"/>
      <c r="E62" s="16"/>
      <c r="F62" s="17"/>
      <c r="G62" s="16"/>
      <c r="H62" s="27" t="s">
        <v>81</v>
      </c>
      <c r="I62" s="27">
        <v>15</v>
      </c>
    </row>
    <row r="63" spans="1:9" x14ac:dyDescent="0.15">
      <c r="A63" s="16"/>
      <c r="B63" s="16"/>
      <c r="C63" s="16"/>
      <c r="D63" s="16"/>
      <c r="E63" s="16"/>
      <c r="F63" s="17"/>
      <c r="G63" s="16"/>
      <c r="H63" s="27" t="s">
        <v>80</v>
      </c>
      <c r="I63" s="27">
        <v>16</v>
      </c>
    </row>
    <row r="64" spans="1:9" x14ac:dyDescent="0.15">
      <c r="A64" s="16"/>
      <c r="B64" s="16"/>
      <c r="C64" s="16"/>
      <c r="D64" s="16"/>
      <c r="E64" s="16"/>
      <c r="F64" s="17"/>
      <c r="G64" s="16"/>
      <c r="H64" s="27" t="s">
        <v>79</v>
      </c>
      <c r="I64" s="27">
        <v>17</v>
      </c>
    </row>
    <row r="65" spans="1:9" x14ac:dyDescent="0.15">
      <c r="A65" s="16"/>
      <c r="B65" s="16"/>
      <c r="C65" s="16"/>
      <c r="D65" s="16"/>
      <c r="E65" s="16"/>
      <c r="F65" s="17"/>
      <c r="G65" s="16"/>
      <c r="H65" s="27" t="s">
        <v>78</v>
      </c>
      <c r="I65" s="27">
        <v>18</v>
      </c>
    </row>
    <row r="66" spans="1:9" x14ac:dyDescent="0.15">
      <c r="A66" s="16"/>
      <c r="B66" s="16"/>
      <c r="C66" s="16"/>
      <c r="D66" s="16"/>
      <c r="E66" s="16"/>
      <c r="F66" s="17"/>
      <c r="G66" s="16"/>
      <c r="H66" s="27" t="s">
        <v>77</v>
      </c>
      <c r="I66" s="27">
        <v>19</v>
      </c>
    </row>
    <row r="67" spans="1:9" x14ac:dyDescent="0.15">
      <c r="A67" s="16"/>
      <c r="B67" s="16"/>
      <c r="C67" s="16"/>
      <c r="D67" s="16"/>
      <c r="E67" s="16"/>
      <c r="F67" s="17"/>
      <c r="G67" s="16"/>
      <c r="H67" s="27" t="s">
        <v>76</v>
      </c>
      <c r="I67" s="27">
        <v>20</v>
      </c>
    </row>
    <row r="68" spans="1:9" x14ac:dyDescent="0.15">
      <c r="A68" s="16"/>
      <c r="B68" s="16"/>
      <c r="C68" s="16"/>
      <c r="D68" s="16"/>
      <c r="E68" s="16"/>
      <c r="F68" s="17"/>
      <c r="G68" s="16"/>
      <c r="H68" s="27" t="s">
        <v>75</v>
      </c>
      <c r="I68" s="27">
        <v>21</v>
      </c>
    </row>
    <row r="69" spans="1:9" x14ac:dyDescent="0.15">
      <c r="A69" s="16"/>
      <c r="B69" s="16"/>
      <c r="C69" s="16"/>
      <c r="D69" s="16"/>
      <c r="E69" s="16"/>
      <c r="F69" s="17"/>
      <c r="G69" s="16"/>
      <c r="H69" s="27" t="s">
        <v>74</v>
      </c>
      <c r="I69" s="27">
        <v>22</v>
      </c>
    </row>
    <row r="70" spans="1:9" x14ac:dyDescent="0.15">
      <c r="A70" s="16"/>
      <c r="B70" s="16"/>
      <c r="C70" s="16"/>
      <c r="D70" s="16"/>
      <c r="E70" s="16"/>
      <c r="F70" s="17"/>
      <c r="G70" s="16"/>
      <c r="H70" s="27" t="s">
        <v>73</v>
      </c>
      <c r="I70" s="27">
        <v>23</v>
      </c>
    </row>
    <row r="71" spans="1:9" x14ac:dyDescent="0.15">
      <c r="A71" s="16"/>
      <c r="B71" s="16"/>
      <c r="C71" s="16"/>
      <c r="D71" s="16"/>
      <c r="E71" s="16"/>
      <c r="F71" s="17"/>
      <c r="G71" s="16"/>
      <c r="H71" s="27" t="s">
        <v>72</v>
      </c>
      <c r="I71" s="27">
        <v>24</v>
      </c>
    </row>
    <row r="72" spans="1:9" x14ac:dyDescent="0.15">
      <c r="A72" s="16"/>
      <c r="B72" s="16"/>
      <c r="C72" s="16"/>
      <c r="D72" s="16"/>
      <c r="E72" s="16"/>
      <c r="F72" s="17"/>
      <c r="G72" s="16"/>
      <c r="H72" s="27" t="s">
        <v>71</v>
      </c>
      <c r="I72" s="27">
        <v>25</v>
      </c>
    </row>
    <row r="73" spans="1:9" x14ac:dyDescent="0.15">
      <c r="A73" s="16"/>
      <c r="B73" s="16"/>
      <c r="C73" s="16"/>
      <c r="D73" s="16"/>
      <c r="E73" s="16"/>
      <c r="F73" s="17"/>
      <c r="G73" s="16"/>
      <c r="H73" s="27" t="s">
        <v>70</v>
      </c>
      <c r="I73" s="27">
        <v>26</v>
      </c>
    </row>
    <row r="74" spans="1:9" x14ac:dyDescent="0.15">
      <c r="A74" s="16"/>
      <c r="B74" s="16"/>
      <c r="C74" s="16"/>
      <c r="D74" s="16"/>
      <c r="E74" s="16"/>
      <c r="F74" s="17"/>
      <c r="G74" s="16"/>
      <c r="H74" s="27" t="s">
        <v>69</v>
      </c>
      <c r="I74" s="27">
        <v>27</v>
      </c>
    </row>
    <row r="75" spans="1:9" x14ac:dyDescent="0.15">
      <c r="A75" s="16"/>
      <c r="B75" s="16"/>
      <c r="C75" s="16"/>
      <c r="D75" s="16"/>
      <c r="E75" s="16"/>
      <c r="F75" s="17"/>
      <c r="G75" s="16"/>
      <c r="H75" s="27" t="s">
        <v>68</v>
      </c>
      <c r="I75" s="27">
        <v>28</v>
      </c>
    </row>
    <row r="76" spans="1:9" x14ac:dyDescent="0.15">
      <c r="A76" s="16"/>
      <c r="B76" s="16"/>
      <c r="C76" s="16"/>
      <c r="D76" s="16"/>
      <c r="E76" s="16"/>
      <c r="F76" s="17"/>
      <c r="G76" s="16"/>
      <c r="H76" s="27" t="s">
        <v>67</v>
      </c>
      <c r="I76" s="27">
        <v>29</v>
      </c>
    </row>
    <row r="77" spans="1:9" x14ac:dyDescent="0.15">
      <c r="A77" s="16"/>
      <c r="B77" s="16"/>
      <c r="C77" s="16"/>
      <c r="D77" s="16"/>
      <c r="E77" s="16"/>
      <c r="F77" s="17"/>
      <c r="G77" s="16"/>
      <c r="H77" s="27" t="s">
        <v>66</v>
      </c>
      <c r="I77" s="27">
        <v>30</v>
      </c>
    </row>
    <row r="78" spans="1:9" x14ac:dyDescent="0.15">
      <c r="A78" s="16"/>
      <c r="B78" s="16"/>
      <c r="C78" s="16"/>
      <c r="D78" s="16"/>
      <c r="E78" s="16"/>
      <c r="F78" s="17"/>
      <c r="G78" s="16"/>
      <c r="H78" s="27" t="s">
        <v>65</v>
      </c>
      <c r="I78" s="27">
        <v>31</v>
      </c>
    </row>
    <row r="79" spans="1:9" x14ac:dyDescent="0.15">
      <c r="A79" s="16"/>
      <c r="B79" s="16"/>
      <c r="C79" s="16"/>
      <c r="D79" s="16"/>
      <c r="E79" s="16"/>
      <c r="F79" s="17"/>
      <c r="G79" s="16"/>
      <c r="H79" s="27" t="s">
        <v>64</v>
      </c>
      <c r="I79" s="27">
        <v>32</v>
      </c>
    </row>
    <row r="80" spans="1:9" x14ac:dyDescent="0.15">
      <c r="A80" s="16"/>
      <c r="B80" s="16"/>
      <c r="C80" s="16"/>
      <c r="D80" s="16"/>
      <c r="E80" s="16"/>
      <c r="F80" s="17"/>
      <c r="G80" s="16"/>
      <c r="H80" s="27" t="s">
        <v>63</v>
      </c>
      <c r="I80" s="27">
        <v>33</v>
      </c>
    </row>
    <row r="81" spans="1:9" x14ac:dyDescent="0.15">
      <c r="A81" s="16"/>
      <c r="B81" s="16"/>
      <c r="C81" s="16"/>
      <c r="D81" s="16"/>
      <c r="E81" s="16"/>
      <c r="F81" s="17"/>
      <c r="G81" s="16"/>
      <c r="H81" s="27" t="s">
        <v>62</v>
      </c>
      <c r="I81" s="27">
        <v>34</v>
      </c>
    </row>
    <row r="82" spans="1:9" x14ac:dyDescent="0.15">
      <c r="A82" s="16"/>
      <c r="B82" s="16"/>
      <c r="C82" s="16"/>
      <c r="D82" s="16"/>
      <c r="E82" s="16"/>
      <c r="F82" s="17"/>
      <c r="G82" s="16"/>
      <c r="H82" s="27" t="s">
        <v>61</v>
      </c>
      <c r="I82" s="27">
        <v>35</v>
      </c>
    </row>
    <row r="83" spans="1:9" x14ac:dyDescent="0.15">
      <c r="A83" s="16"/>
      <c r="B83" s="16"/>
      <c r="C83" s="16"/>
      <c r="D83" s="16"/>
      <c r="E83" s="16"/>
      <c r="F83" s="17"/>
      <c r="G83" s="16"/>
      <c r="H83" s="27" t="s">
        <v>60</v>
      </c>
      <c r="I83" s="27">
        <v>36</v>
      </c>
    </row>
    <row r="84" spans="1:9" x14ac:dyDescent="0.15">
      <c r="A84" s="16"/>
      <c r="B84" s="16"/>
      <c r="C84" s="16"/>
      <c r="D84" s="16"/>
      <c r="E84" s="16"/>
      <c r="F84" s="17"/>
      <c r="G84" s="16"/>
      <c r="H84" s="27" t="s">
        <v>59</v>
      </c>
      <c r="I84" s="27">
        <v>37</v>
      </c>
    </row>
    <row r="85" spans="1:9" x14ac:dyDescent="0.15">
      <c r="A85" s="16"/>
      <c r="B85" s="16"/>
      <c r="C85" s="16"/>
      <c r="D85" s="16"/>
      <c r="E85" s="16"/>
      <c r="F85" s="17"/>
      <c r="G85" s="16"/>
      <c r="H85" s="27" t="s">
        <v>58</v>
      </c>
      <c r="I85" s="27">
        <v>38</v>
      </c>
    </row>
    <row r="86" spans="1:9" x14ac:dyDescent="0.15">
      <c r="A86" s="16"/>
      <c r="B86" s="16"/>
      <c r="C86" s="16"/>
      <c r="D86" s="16"/>
      <c r="E86" s="16"/>
      <c r="F86" s="17"/>
      <c r="G86" s="16"/>
      <c r="H86" s="27" t="s">
        <v>57</v>
      </c>
      <c r="I86" s="27">
        <v>39</v>
      </c>
    </row>
    <row r="87" spans="1:9" x14ac:dyDescent="0.15">
      <c r="A87" s="16"/>
      <c r="B87" s="16"/>
      <c r="C87" s="16"/>
      <c r="D87" s="16"/>
      <c r="E87" s="16"/>
      <c r="F87" s="17"/>
      <c r="G87" s="16"/>
      <c r="H87" s="27" t="s">
        <v>56</v>
      </c>
      <c r="I87" s="27">
        <v>40</v>
      </c>
    </row>
    <row r="88" spans="1:9" x14ac:dyDescent="0.15">
      <c r="A88" s="16"/>
      <c r="B88" s="16"/>
      <c r="C88" s="16"/>
      <c r="D88" s="16"/>
      <c r="E88" s="16"/>
      <c r="F88" s="17"/>
      <c r="G88" s="16"/>
      <c r="H88" s="27" t="s">
        <v>55</v>
      </c>
      <c r="I88" s="27">
        <v>41</v>
      </c>
    </row>
    <row r="89" spans="1:9" x14ac:dyDescent="0.15">
      <c r="A89" s="16"/>
      <c r="B89" s="16"/>
      <c r="C89" s="16"/>
      <c r="D89" s="16"/>
      <c r="E89" s="16"/>
      <c r="F89" s="17"/>
      <c r="G89" s="16"/>
      <c r="H89" s="27" t="s">
        <v>54</v>
      </c>
      <c r="I89" s="27">
        <v>42</v>
      </c>
    </row>
    <row r="90" spans="1:9" x14ac:dyDescent="0.15">
      <c r="A90" s="16"/>
      <c r="B90" s="16"/>
      <c r="C90" s="16"/>
      <c r="D90" s="16"/>
      <c r="E90" s="16"/>
      <c r="F90" s="17"/>
      <c r="G90" s="16"/>
      <c r="H90" s="27" t="s">
        <v>53</v>
      </c>
      <c r="I90" s="27">
        <v>43</v>
      </c>
    </row>
    <row r="91" spans="1:9" x14ac:dyDescent="0.15">
      <c r="A91" s="16"/>
      <c r="B91" s="16"/>
      <c r="C91" s="16"/>
      <c r="D91" s="16"/>
      <c r="E91" s="16"/>
      <c r="F91" s="17"/>
      <c r="G91" s="16"/>
      <c r="H91" s="27" t="s">
        <v>52</v>
      </c>
      <c r="I91" s="27">
        <v>44</v>
      </c>
    </row>
    <row r="92" spans="1:9" x14ac:dyDescent="0.15">
      <c r="A92" s="16"/>
      <c r="B92" s="16"/>
      <c r="C92" s="16"/>
      <c r="D92" s="16"/>
      <c r="E92" s="16"/>
      <c r="F92" s="17"/>
      <c r="G92" s="16"/>
      <c r="H92" s="27" t="s">
        <v>51</v>
      </c>
      <c r="I92" s="27">
        <v>45</v>
      </c>
    </row>
    <row r="93" spans="1:9" x14ac:dyDescent="0.15">
      <c r="A93" s="16"/>
      <c r="B93" s="16"/>
      <c r="C93" s="16"/>
      <c r="D93" s="16"/>
      <c r="E93" s="16"/>
      <c r="F93" s="17"/>
      <c r="G93" s="16"/>
      <c r="H93" s="27" t="s">
        <v>50</v>
      </c>
      <c r="I93" s="27">
        <v>46</v>
      </c>
    </row>
    <row r="94" spans="1:9" x14ac:dyDescent="0.15">
      <c r="A94" s="16"/>
      <c r="B94" s="16"/>
      <c r="C94" s="16"/>
      <c r="D94" s="16"/>
      <c r="E94" s="16"/>
      <c r="F94" s="17"/>
      <c r="G94" s="16"/>
      <c r="H94" s="27" t="s">
        <v>49</v>
      </c>
      <c r="I94" s="27">
        <v>47</v>
      </c>
    </row>
    <row r="95" spans="1:9" x14ac:dyDescent="0.15">
      <c r="H95" s="18" t="s">
        <v>258</v>
      </c>
      <c r="I95" s="18">
        <v>50</v>
      </c>
    </row>
  </sheetData>
  <sheetProtection algorithmName="SHA-512" hashValue="T5MVFxjR3G3rZPMK8MgojAAdK+1T4rh8dfcmwC6AA/CJiqdrNfwtC9fDoCteK+bU43l2UkZ6nQV7itUkmvUDzg==" saltValue="UVSaOtE/p1AacNkSyKfnDg==" spinCount="100000" sheet="1" objects="1" scenarios="1"/>
  <phoneticPr fontId="2"/>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取りまとめ</vt:lpstr>
      <vt:lpstr>記入シート</vt:lpstr>
      <vt:lpstr>(※編集しないでください)薬剤等リスト</vt:lpstr>
      <vt:lpstr>記入シート!Print_Area</vt:lpstr>
      <vt:lpstr>取りまとめ!Print_Area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SEIKI</dc:creator>
  <cp:lastModifiedBy>Akihiko Ikegawa</cp:lastModifiedBy>
  <cp:lastPrinted>2020-02-06T06:35:01Z</cp:lastPrinted>
  <dcterms:created xsi:type="dcterms:W3CDTF">2012-08-01T00:30:37Z</dcterms:created>
  <dcterms:modified xsi:type="dcterms:W3CDTF">2020-02-06T06:35:56Z</dcterms:modified>
</cp:coreProperties>
</file>